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K:\Databeheer\Prijslijsten 60\Prijzen HV 2025\Prijslijsten webshop\"/>
    </mc:Choice>
  </mc:AlternateContent>
  <xr:revisionPtr revIDLastSave="0" documentId="8_{D9DA0019-6955-48E7-8B94-DAFC6768A888}" xr6:coauthVersionLast="47" xr6:coauthVersionMax="47" xr10:uidLastSave="{00000000-0000-0000-0000-000000000000}"/>
  <bookViews>
    <workbookView xWindow="-108" yWindow="-108" windowWidth="23256" windowHeight="12456" xr2:uid="{C239E941-EC84-4377-B285-87BC72649181}"/>
  </bookViews>
  <sheets>
    <sheet name="Blad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27" i="1" l="1"/>
  <c r="F627" i="1"/>
  <c r="A627" i="1" s="1"/>
  <c r="I626" i="1"/>
  <c r="F626" i="1"/>
  <c r="A626" i="1"/>
  <c r="I625" i="1"/>
  <c r="F625" i="1"/>
  <c r="A625" i="1" s="1"/>
  <c r="I624" i="1"/>
  <c r="F624" i="1"/>
  <c r="A624" i="1"/>
  <c r="I623" i="1"/>
  <c r="F623" i="1"/>
  <c r="A623" i="1" s="1"/>
  <c r="I622" i="1"/>
  <c r="F622" i="1"/>
  <c r="A622" i="1" s="1"/>
  <c r="I621" i="1"/>
  <c r="F621" i="1"/>
  <c r="A621" i="1" s="1"/>
  <c r="I620" i="1"/>
  <c r="F620" i="1"/>
  <c r="A620" i="1"/>
  <c r="I619" i="1"/>
  <c r="F619" i="1"/>
  <c r="A619" i="1"/>
  <c r="I618" i="1"/>
  <c r="F618" i="1"/>
  <c r="A618" i="1"/>
  <c r="I617" i="1"/>
  <c r="F617" i="1"/>
  <c r="A617" i="1" s="1"/>
  <c r="I616" i="1"/>
  <c r="F616" i="1"/>
  <c r="A616" i="1"/>
  <c r="I615" i="1"/>
  <c r="F615" i="1"/>
  <c r="A615" i="1" s="1"/>
  <c r="I614" i="1"/>
  <c r="F614" i="1"/>
  <c r="A614" i="1" s="1"/>
  <c r="I613" i="1"/>
  <c r="F613" i="1"/>
  <c r="A613" i="1" s="1"/>
  <c r="I612" i="1"/>
  <c r="F612" i="1"/>
  <c r="A612" i="1"/>
  <c r="I611" i="1"/>
  <c r="F611" i="1"/>
  <c r="A611" i="1"/>
  <c r="I610" i="1"/>
  <c r="F610" i="1"/>
  <c r="A610" i="1"/>
  <c r="I609" i="1"/>
  <c r="F609" i="1"/>
  <c r="A609" i="1" s="1"/>
  <c r="I608" i="1"/>
  <c r="F608" i="1"/>
  <c r="A608" i="1" s="1"/>
  <c r="I607" i="1"/>
  <c r="F607" i="1"/>
  <c r="A607" i="1" s="1"/>
  <c r="I606" i="1"/>
  <c r="F606" i="1"/>
  <c r="A606" i="1" s="1"/>
  <c r="I605" i="1"/>
  <c r="F605" i="1"/>
  <c r="A605" i="1" s="1"/>
  <c r="I604" i="1"/>
  <c r="F604" i="1"/>
  <c r="A604" i="1"/>
  <c r="I603" i="1"/>
  <c r="F603" i="1"/>
  <c r="A603" i="1"/>
  <c r="I602" i="1"/>
  <c r="F602" i="1"/>
  <c r="A602" i="1"/>
  <c r="I601" i="1"/>
  <c r="F601" i="1"/>
  <c r="A601" i="1" s="1"/>
  <c r="I600" i="1"/>
  <c r="F600" i="1"/>
  <c r="A600" i="1" s="1"/>
  <c r="I599" i="1"/>
  <c r="F599" i="1"/>
  <c r="A599" i="1" s="1"/>
  <c r="I598" i="1"/>
  <c r="F598" i="1"/>
  <c r="A598" i="1" s="1"/>
  <c r="I597" i="1"/>
  <c r="F597" i="1"/>
  <c r="A597" i="1" s="1"/>
  <c r="I596" i="1"/>
  <c r="F596" i="1"/>
  <c r="A596" i="1"/>
  <c r="I595" i="1"/>
  <c r="F595" i="1"/>
  <c r="A595" i="1"/>
  <c r="F594" i="1"/>
  <c r="A594" i="1" s="1"/>
  <c r="F593" i="1"/>
  <c r="A593" i="1" s="1"/>
  <c r="F592" i="1"/>
  <c r="A592" i="1" s="1"/>
  <c r="F591" i="1"/>
  <c r="A591" i="1"/>
  <c r="F590" i="1"/>
  <c r="A590" i="1" s="1"/>
  <c r="I589" i="1"/>
  <c r="F589" i="1"/>
  <c r="A589" i="1"/>
  <c r="I588" i="1"/>
  <c r="F588" i="1"/>
  <c r="A588" i="1"/>
  <c r="I587" i="1"/>
  <c r="F587" i="1"/>
  <c r="A587" i="1"/>
  <c r="I586" i="1"/>
  <c r="F586" i="1"/>
  <c r="A586" i="1" s="1"/>
  <c r="I585" i="1"/>
  <c r="F585" i="1"/>
  <c r="A585" i="1" s="1"/>
  <c r="I584" i="1"/>
  <c r="F584" i="1"/>
  <c r="A584" i="1" s="1"/>
  <c r="I583" i="1"/>
  <c r="F583" i="1"/>
  <c r="A583" i="1" s="1"/>
  <c r="I582" i="1"/>
  <c r="F582" i="1"/>
  <c r="A582" i="1" s="1"/>
  <c r="I581" i="1"/>
  <c r="F581" i="1"/>
  <c r="A581" i="1"/>
  <c r="I580" i="1"/>
  <c r="F580" i="1"/>
  <c r="A580" i="1"/>
  <c r="I579" i="1"/>
  <c r="F579" i="1"/>
  <c r="A579" i="1"/>
  <c r="I578" i="1"/>
  <c r="F578" i="1"/>
  <c r="A578" i="1" s="1"/>
  <c r="I577" i="1"/>
  <c r="F577" i="1"/>
  <c r="A577" i="1" s="1"/>
  <c r="I576" i="1"/>
  <c r="F576" i="1"/>
  <c r="A576" i="1" s="1"/>
  <c r="I575" i="1"/>
  <c r="F575" i="1"/>
  <c r="A575" i="1" s="1"/>
  <c r="I574" i="1"/>
  <c r="F574" i="1"/>
  <c r="A574" i="1" s="1"/>
  <c r="I573" i="1"/>
  <c r="F573" i="1"/>
  <c r="A573" i="1"/>
  <c r="I572" i="1"/>
  <c r="F572" i="1"/>
  <c r="A572" i="1"/>
  <c r="I571" i="1"/>
  <c r="F571" i="1"/>
  <c r="A571" i="1"/>
  <c r="I570" i="1"/>
  <c r="F570" i="1"/>
  <c r="A570" i="1" s="1"/>
  <c r="I569" i="1"/>
  <c r="F569" i="1"/>
  <c r="A569" i="1" s="1"/>
  <c r="I568" i="1"/>
  <c r="F568" i="1"/>
  <c r="A568" i="1" s="1"/>
  <c r="I567" i="1"/>
  <c r="F567" i="1"/>
  <c r="A567" i="1" s="1"/>
  <c r="I566" i="1"/>
  <c r="F566" i="1"/>
  <c r="A566" i="1" s="1"/>
  <c r="I565" i="1"/>
  <c r="F565" i="1"/>
  <c r="A565" i="1"/>
  <c r="I564" i="1"/>
  <c r="F564" i="1"/>
  <c r="A564" i="1"/>
  <c r="I563" i="1"/>
  <c r="F563" i="1"/>
  <c r="A563" i="1"/>
  <c r="I562" i="1"/>
  <c r="F562" i="1"/>
  <c r="A562" i="1" s="1"/>
  <c r="I561" i="1"/>
  <c r="F561" i="1"/>
  <c r="A561" i="1" s="1"/>
  <c r="I560" i="1"/>
  <c r="F560" i="1"/>
  <c r="A560" i="1" s="1"/>
  <c r="I559" i="1"/>
  <c r="F559" i="1"/>
  <c r="A559" i="1" s="1"/>
  <c r="I558" i="1"/>
  <c r="F558" i="1"/>
  <c r="A558" i="1" s="1"/>
  <c r="I557" i="1"/>
  <c r="F557" i="1"/>
  <c r="A557" i="1"/>
  <c r="I556" i="1"/>
  <c r="F556" i="1"/>
  <c r="A556" i="1"/>
  <c r="I555" i="1"/>
  <c r="F555" i="1"/>
  <c r="A555" i="1"/>
  <c r="I554" i="1"/>
  <c r="F554" i="1"/>
  <c r="A554" i="1" s="1"/>
  <c r="I553" i="1"/>
  <c r="F553" i="1"/>
  <c r="A553" i="1" s="1"/>
  <c r="I552" i="1"/>
  <c r="F552" i="1"/>
  <c r="A552" i="1" s="1"/>
  <c r="I551" i="1"/>
  <c r="F551" i="1"/>
  <c r="A551" i="1" s="1"/>
  <c r="I550" i="1"/>
  <c r="F550" i="1"/>
  <c r="A550" i="1" s="1"/>
  <c r="I549" i="1"/>
  <c r="F549" i="1"/>
  <c r="A549" i="1"/>
  <c r="I548" i="1"/>
  <c r="F548" i="1"/>
  <c r="A548" i="1"/>
  <c r="I547" i="1"/>
  <c r="F547" i="1"/>
  <c r="A547" i="1"/>
  <c r="I546" i="1"/>
  <c r="F546" i="1"/>
  <c r="A546" i="1" s="1"/>
  <c r="I545" i="1"/>
  <c r="F545" i="1"/>
  <c r="A545" i="1" s="1"/>
  <c r="I544" i="1"/>
  <c r="F544" i="1"/>
  <c r="A544" i="1" s="1"/>
  <c r="I543" i="1"/>
  <c r="F543" i="1"/>
  <c r="A543" i="1" s="1"/>
  <c r="I542" i="1"/>
  <c r="F542" i="1"/>
  <c r="A542" i="1" s="1"/>
  <c r="I541" i="1"/>
  <c r="F541" i="1"/>
  <c r="A541" i="1"/>
  <c r="I540" i="1"/>
  <c r="F540" i="1"/>
  <c r="A540" i="1"/>
  <c r="I539" i="1"/>
  <c r="F539" i="1"/>
  <c r="A539" i="1"/>
  <c r="I538" i="1"/>
  <c r="F538" i="1"/>
  <c r="A538" i="1" s="1"/>
  <c r="I537" i="1"/>
  <c r="F537" i="1"/>
  <c r="A537" i="1" s="1"/>
  <c r="I536" i="1"/>
  <c r="F536" i="1"/>
  <c r="A536" i="1" s="1"/>
  <c r="I535" i="1"/>
  <c r="F535" i="1"/>
  <c r="A535" i="1" s="1"/>
  <c r="I534" i="1"/>
  <c r="F534" i="1"/>
  <c r="A534" i="1" s="1"/>
  <c r="I533" i="1"/>
  <c r="F533" i="1"/>
  <c r="A533" i="1"/>
  <c r="I532" i="1"/>
  <c r="F532" i="1"/>
  <c r="A532" i="1"/>
  <c r="I531" i="1"/>
  <c r="F531" i="1"/>
  <c r="A531" i="1"/>
  <c r="I530" i="1"/>
  <c r="F530" i="1"/>
  <c r="A530" i="1" s="1"/>
  <c r="I529" i="1"/>
  <c r="F529" i="1"/>
  <c r="A529" i="1" s="1"/>
  <c r="I528" i="1"/>
  <c r="F528" i="1"/>
  <c r="A528" i="1" s="1"/>
  <c r="I527" i="1"/>
  <c r="F527" i="1"/>
  <c r="A527" i="1" s="1"/>
  <c r="I526" i="1"/>
  <c r="F526" i="1"/>
  <c r="A526" i="1" s="1"/>
  <c r="I525" i="1"/>
  <c r="F525" i="1"/>
  <c r="A525" i="1"/>
  <c r="I524" i="1"/>
  <c r="F524" i="1"/>
  <c r="A524" i="1"/>
  <c r="I523" i="1"/>
  <c r="F523" i="1"/>
  <c r="A523" i="1"/>
  <c r="I522" i="1"/>
  <c r="F522" i="1"/>
  <c r="A522" i="1" s="1"/>
  <c r="I521" i="1"/>
  <c r="F521" i="1"/>
  <c r="A521" i="1" s="1"/>
  <c r="I520" i="1"/>
  <c r="F520" i="1"/>
  <c r="A520" i="1" s="1"/>
  <c r="I519" i="1"/>
  <c r="F519" i="1"/>
  <c r="A519" i="1" s="1"/>
  <c r="I518" i="1"/>
  <c r="F518" i="1"/>
  <c r="A518" i="1" s="1"/>
  <c r="I517" i="1"/>
  <c r="F517" i="1"/>
  <c r="A517" i="1"/>
  <c r="I516" i="1"/>
  <c r="F516" i="1"/>
  <c r="A516" i="1"/>
  <c r="I515" i="1"/>
  <c r="F515" i="1"/>
  <c r="A515" i="1"/>
  <c r="I514" i="1"/>
  <c r="F514" i="1"/>
  <c r="A514" i="1" s="1"/>
  <c r="I513" i="1"/>
  <c r="F513" i="1"/>
  <c r="A513" i="1" s="1"/>
  <c r="I512" i="1"/>
  <c r="F512" i="1"/>
  <c r="A512" i="1" s="1"/>
  <c r="I511" i="1"/>
  <c r="F511" i="1"/>
  <c r="A511" i="1" s="1"/>
  <c r="I510" i="1"/>
  <c r="F510" i="1"/>
  <c r="A510" i="1" s="1"/>
  <c r="I509" i="1"/>
  <c r="F509" i="1"/>
  <c r="A509" i="1"/>
  <c r="I508" i="1"/>
  <c r="F508" i="1"/>
  <c r="A508" i="1"/>
  <c r="I507" i="1"/>
  <c r="F507" i="1"/>
  <c r="A507" i="1"/>
  <c r="I506" i="1"/>
  <c r="F506" i="1"/>
  <c r="A506" i="1" s="1"/>
  <c r="I505" i="1"/>
  <c r="F505" i="1"/>
  <c r="A505" i="1" s="1"/>
  <c r="I504" i="1"/>
  <c r="F504" i="1"/>
  <c r="A504" i="1" s="1"/>
  <c r="I503" i="1"/>
  <c r="F503" i="1"/>
  <c r="A503" i="1" s="1"/>
  <c r="I502" i="1"/>
  <c r="F502" i="1"/>
  <c r="A502" i="1" s="1"/>
  <c r="I501" i="1"/>
  <c r="F501" i="1"/>
  <c r="A501" i="1"/>
  <c r="I500" i="1"/>
  <c r="F500" i="1"/>
  <c r="A500" i="1"/>
  <c r="I499" i="1"/>
  <c r="F499" i="1"/>
  <c r="A499" i="1"/>
  <c r="I498" i="1"/>
  <c r="F498" i="1"/>
  <c r="A498" i="1" s="1"/>
  <c r="I497" i="1"/>
  <c r="F497" i="1"/>
  <c r="A497" i="1" s="1"/>
  <c r="I496" i="1"/>
  <c r="F496" i="1"/>
  <c r="A496" i="1" s="1"/>
  <c r="I495" i="1"/>
  <c r="F495" i="1"/>
  <c r="A495" i="1" s="1"/>
  <c r="I494" i="1"/>
  <c r="F494" i="1"/>
  <c r="A494" i="1" s="1"/>
  <c r="I493" i="1"/>
  <c r="F493" i="1"/>
  <c r="A493" i="1"/>
  <c r="I492" i="1"/>
  <c r="F492" i="1"/>
  <c r="A492" i="1"/>
  <c r="I491" i="1"/>
  <c r="F491" i="1"/>
  <c r="A491" i="1"/>
  <c r="I490" i="1"/>
  <c r="F490" i="1"/>
  <c r="A490" i="1" s="1"/>
  <c r="I489" i="1"/>
  <c r="F489" i="1"/>
  <c r="A489" i="1" s="1"/>
  <c r="I488" i="1"/>
  <c r="F488" i="1"/>
  <c r="A488" i="1" s="1"/>
  <c r="I487" i="1"/>
  <c r="F487" i="1"/>
  <c r="A487" i="1" s="1"/>
  <c r="I486" i="1"/>
  <c r="F486" i="1"/>
  <c r="A486" i="1" s="1"/>
  <c r="I485" i="1"/>
  <c r="F485" i="1"/>
  <c r="A485" i="1"/>
  <c r="I484" i="1"/>
  <c r="F484" i="1"/>
  <c r="A484" i="1"/>
  <c r="I483" i="1"/>
  <c r="F483" i="1"/>
  <c r="A483" i="1"/>
  <c r="I482" i="1"/>
  <c r="F482" i="1"/>
  <c r="A482" i="1" s="1"/>
  <c r="I481" i="1"/>
  <c r="F481" i="1"/>
  <c r="A481" i="1" s="1"/>
  <c r="I480" i="1"/>
  <c r="F480" i="1"/>
  <c r="A480" i="1" s="1"/>
  <c r="I479" i="1"/>
  <c r="F479" i="1"/>
  <c r="A479" i="1" s="1"/>
  <c r="I478" i="1"/>
  <c r="F478" i="1"/>
  <c r="A478" i="1" s="1"/>
  <c r="I477" i="1"/>
  <c r="F477" i="1"/>
  <c r="A477" i="1"/>
  <c r="I476" i="1"/>
  <c r="G476" i="1"/>
  <c r="F476" i="1"/>
  <c r="A476" i="1" s="1"/>
  <c r="I475" i="1"/>
  <c r="G475" i="1"/>
  <c r="F475" i="1" s="1"/>
  <c r="A475" i="1" s="1"/>
  <c r="I474" i="1"/>
  <c r="G474" i="1"/>
  <c r="F474" i="1"/>
  <c r="A474" i="1" s="1"/>
  <c r="I473" i="1"/>
  <c r="G473" i="1"/>
  <c r="F473" i="1" s="1"/>
  <c r="A473" i="1"/>
  <c r="I472" i="1"/>
  <c r="G472" i="1"/>
  <c r="F472" i="1"/>
  <c r="A472" i="1" s="1"/>
  <c r="I471" i="1"/>
  <c r="G471" i="1"/>
  <c r="F471" i="1" s="1"/>
  <c r="A471" i="1" s="1"/>
  <c r="I470" i="1"/>
  <c r="G470" i="1"/>
  <c r="F470" i="1"/>
  <c r="A470" i="1" s="1"/>
  <c r="I469" i="1"/>
  <c r="G469" i="1"/>
  <c r="F469" i="1" s="1"/>
  <c r="A469" i="1"/>
  <c r="I468" i="1"/>
  <c r="G468" i="1"/>
  <c r="F468" i="1"/>
  <c r="A468" i="1" s="1"/>
  <c r="I467" i="1"/>
  <c r="G467" i="1"/>
  <c r="F467" i="1" s="1"/>
  <c r="A467" i="1" s="1"/>
  <c r="I466" i="1"/>
  <c r="G466" i="1"/>
  <c r="F466" i="1"/>
  <c r="A466" i="1" s="1"/>
  <c r="I465" i="1"/>
  <c r="G465" i="1"/>
  <c r="F465" i="1" s="1"/>
  <c r="A465" i="1"/>
  <c r="I464" i="1"/>
  <c r="G464" i="1"/>
  <c r="F464" i="1"/>
  <c r="A464" i="1" s="1"/>
  <c r="I463" i="1"/>
  <c r="G463" i="1"/>
  <c r="F463" i="1" s="1"/>
  <c r="A463" i="1" s="1"/>
  <c r="I462" i="1"/>
  <c r="G462" i="1"/>
  <c r="F462" i="1"/>
  <c r="A462" i="1" s="1"/>
  <c r="I461" i="1"/>
  <c r="G461" i="1"/>
  <c r="F461" i="1" s="1"/>
  <c r="A461" i="1"/>
  <c r="I460" i="1"/>
  <c r="G460" i="1"/>
  <c r="F460" i="1"/>
  <c r="A460" i="1" s="1"/>
  <c r="I459" i="1"/>
  <c r="G459" i="1"/>
  <c r="F459" i="1" s="1"/>
  <c r="A459" i="1" s="1"/>
  <c r="I458" i="1"/>
  <c r="G458" i="1"/>
  <c r="F458" i="1"/>
  <c r="A458" i="1" s="1"/>
  <c r="I457" i="1"/>
  <c r="G457" i="1"/>
  <c r="F457" i="1" s="1"/>
  <c r="A457" i="1"/>
  <c r="I456" i="1"/>
  <c r="F456" i="1"/>
  <c r="A456" i="1"/>
  <c r="I455" i="1"/>
  <c r="F455" i="1"/>
  <c r="A455" i="1"/>
  <c r="I454" i="1"/>
  <c r="F454" i="1"/>
  <c r="A454" i="1" s="1"/>
  <c r="I453" i="1"/>
  <c r="F453" i="1"/>
  <c r="A453" i="1" s="1"/>
  <c r="I452" i="1"/>
  <c r="F452" i="1"/>
  <c r="A452" i="1" s="1"/>
  <c r="I451" i="1"/>
  <c r="F451" i="1"/>
  <c r="A451" i="1" s="1"/>
  <c r="I450" i="1"/>
  <c r="F450" i="1"/>
  <c r="A450" i="1" s="1"/>
  <c r="I449" i="1"/>
  <c r="F449" i="1"/>
  <c r="A449" i="1"/>
  <c r="I448" i="1"/>
  <c r="F448" i="1"/>
  <c r="A448" i="1"/>
  <c r="I447" i="1"/>
  <c r="F447" i="1"/>
  <c r="A447" i="1"/>
  <c r="I446" i="1"/>
  <c r="F446" i="1"/>
  <c r="A446" i="1" s="1"/>
  <c r="I445" i="1"/>
  <c r="F445" i="1"/>
  <c r="A445" i="1" s="1"/>
  <c r="F444" i="1"/>
  <c r="A444" i="1"/>
  <c r="F443" i="1"/>
  <c r="A443" i="1"/>
  <c r="F442" i="1"/>
  <c r="A442" i="1" s="1"/>
  <c r="F441" i="1"/>
  <c r="A441" i="1" s="1"/>
  <c r="I440" i="1"/>
  <c r="F440" i="1"/>
  <c r="A440" i="1" s="1"/>
  <c r="I439" i="1"/>
  <c r="F439" i="1"/>
  <c r="A439" i="1" s="1"/>
  <c r="I438" i="1"/>
  <c r="F438" i="1"/>
  <c r="A438" i="1" s="1"/>
  <c r="I437" i="1"/>
  <c r="F437" i="1"/>
  <c r="A437" i="1"/>
  <c r="I436" i="1"/>
  <c r="F436" i="1"/>
  <c r="A436" i="1"/>
  <c r="I435" i="1"/>
  <c r="F435" i="1"/>
  <c r="A435" i="1"/>
  <c r="I434" i="1"/>
  <c r="F434" i="1"/>
  <c r="A434" i="1" s="1"/>
  <c r="I433" i="1"/>
  <c r="F433" i="1"/>
  <c r="A433" i="1" s="1"/>
  <c r="I432" i="1"/>
  <c r="F432" i="1"/>
  <c r="A432" i="1" s="1"/>
  <c r="I431" i="1"/>
  <c r="F431" i="1"/>
  <c r="A431" i="1" s="1"/>
  <c r="I430" i="1"/>
  <c r="F430" i="1"/>
  <c r="A430" i="1" s="1"/>
  <c r="I429" i="1"/>
  <c r="F429" i="1"/>
  <c r="A429" i="1"/>
  <c r="I428" i="1"/>
  <c r="F428" i="1"/>
  <c r="A428" i="1"/>
  <c r="I427" i="1"/>
  <c r="F427" i="1"/>
  <c r="A427" i="1"/>
  <c r="I426" i="1"/>
  <c r="F426" i="1"/>
  <c r="A426" i="1" s="1"/>
  <c r="I425" i="1"/>
  <c r="F425" i="1"/>
  <c r="A425" i="1" s="1"/>
  <c r="I424" i="1"/>
  <c r="F424" i="1"/>
  <c r="A424" i="1" s="1"/>
  <c r="I423" i="1"/>
  <c r="F423" i="1"/>
  <c r="A423" i="1" s="1"/>
  <c r="I422" i="1"/>
  <c r="F422" i="1"/>
  <c r="A422" i="1" s="1"/>
  <c r="I421" i="1"/>
  <c r="F421" i="1"/>
  <c r="A421" i="1"/>
  <c r="I420" i="1"/>
  <c r="F420" i="1"/>
  <c r="A420" i="1"/>
  <c r="I419" i="1"/>
  <c r="F419" i="1"/>
  <c r="A419" i="1"/>
  <c r="I418" i="1"/>
  <c r="F418" i="1"/>
  <c r="A418" i="1" s="1"/>
  <c r="I417" i="1"/>
  <c r="F417" i="1"/>
  <c r="A417" i="1" s="1"/>
  <c r="I416" i="1"/>
  <c r="F416" i="1"/>
  <c r="A416" i="1" s="1"/>
  <c r="I415" i="1"/>
  <c r="F415" i="1"/>
  <c r="A415" i="1" s="1"/>
  <c r="I414" i="1"/>
  <c r="F414" i="1"/>
  <c r="A414" i="1" s="1"/>
  <c r="I413" i="1"/>
  <c r="F413" i="1"/>
  <c r="A413" i="1"/>
  <c r="I412" i="1"/>
  <c r="F412" i="1"/>
  <c r="A412" i="1"/>
  <c r="I411" i="1"/>
  <c r="F411" i="1"/>
  <c r="A411" i="1"/>
  <c r="I410" i="1"/>
  <c r="F410" i="1"/>
  <c r="A410" i="1" s="1"/>
  <c r="I409" i="1"/>
  <c r="F409" i="1"/>
  <c r="A409" i="1" s="1"/>
  <c r="I408" i="1"/>
  <c r="F408" i="1"/>
  <c r="A408" i="1" s="1"/>
  <c r="I407" i="1"/>
  <c r="F407" i="1"/>
  <c r="A407" i="1" s="1"/>
  <c r="I406" i="1"/>
  <c r="F406" i="1"/>
  <c r="A406" i="1" s="1"/>
  <c r="I405" i="1"/>
  <c r="F405" i="1"/>
  <c r="A405" i="1"/>
  <c r="I404" i="1"/>
  <c r="F404" i="1"/>
  <c r="A404" i="1"/>
  <c r="I403" i="1"/>
  <c r="F403" i="1"/>
  <c r="A403" i="1"/>
  <c r="I402" i="1"/>
  <c r="F402" i="1"/>
  <c r="A402" i="1" s="1"/>
  <c r="I401" i="1"/>
  <c r="F401" i="1"/>
  <c r="A401" i="1" s="1"/>
  <c r="I400" i="1"/>
  <c r="F400" i="1"/>
  <c r="A400" i="1" s="1"/>
  <c r="I399" i="1"/>
  <c r="F399" i="1"/>
  <c r="A399" i="1" s="1"/>
  <c r="I398" i="1"/>
  <c r="F398" i="1"/>
  <c r="A398" i="1" s="1"/>
  <c r="I397" i="1"/>
  <c r="F397" i="1"/>
  <c r="A397" i="1"/>
  <c r="I396" i="1"/>
  <c r="F396" i="1"/>
  <c r="A396" i="1"/>
  <c r="I395" i="1"/>
  <c r="F395" i="1"/>
  <c r="A395" i="1"/>
  <c r="I394" i="1"/>
  <c r="F394" i="1"/>
  <c r="A394" i="1" s="1"/>
  <c r="I393" i="1"/>
  <c r="F393" i="1"/>
  <c r="A393" i="1" s="1"/>
  <c r="I392" i="1"/>
  <c r="F392" i="1"/>
  <c r="A392" i="1" s="1"/>
  <c r="I391" i="1"/>
  <c r="F391" i="1"/>
  <c r="A391" i="1" s="1"/>
  <c r="I390" i="1"/>
  <c r="F390" i="1"/>
  <c r="A390" i="1" s="1"/>
  <c r="I389" i="1"/>
  <c r="F389" i="1"/>
  <c r="A389" i="1"/>
  <c r="I388" i="1"/>
  <c r="F388" i="1"/>
  <c r="A388" i="1"/>
  <c r="I387" i="1"/>
  <c r="F387" i="1"/>
  <c r="A387" i="1"/>
  <c r="I386" i="1"/>
  <c r="F386" i="1"/>
  <c r="A386" i="1" s="1"/>
  <c r="I385" i="1"/>
  <c r="F385" i="1"/>
  <c r="A385" i="1" s="1"/>
  <c r="I384" i="1"/>
  <c r="F384" i="1"/>
  <c r="A384" i="1" s="1"/>
  <c r="I383" i="1"/>
  <c r="F383" i="1"/>
  <c r="A383" i="1" s="1"/>
  <c r="I382" i="1"/>
  <c r="F382" i="1"/>
  <c r="A382" i="1" s="1"/>
  <c r="I381" i="1"/>
  <c r="F381" i="1"/>
  <c r="A381" i="1"/>
  <c r="I380" i="1"/>
  <c r="F380" i="1"/>
  <c r="A380" i="1"/>
  <c r="I379" i="1"/>
  <c r="F379" i="1"/>
  <c r="A379" i="1"/>
  <c r="I378" i="1"/>
  <c r="F378" i="1"/>
  <c r="A378" i="1" s="1"/>
  <c r="I377" i="1"/>
  <c r="F377" i="1"/>
  <c r="A377" i="1" s="1"/>
  <c r="I376" i="1"/>
  <c r="F376" i="1"/>
  <c r="A376" i="1" s="1"/>
  <c r="I375" i="1"/>
  <c r="F375" i="1"/>
  <c r="A375" i="1" s="1"/>
  <c r="I374" i="1"/>
  <c r="F374" i="1"/>
  <c r="A374" i="1"/>
  <c r="I373" i="1"/>
  <c r="F373" i="1"/>
  <c r="A373" i="1"/>
  <c r="I372" i="1"/>
  <c r="F372" i="1"/>
  <c r="A372" i="1"/>
  <c r="I371" i="1"/>
  <c r="F371" i="1"/>
  <c r="A371" i="1" s="1"/>
  <c r="I370" i="1"/>
  <c r="F370" i="1"/>
  <c r="A370" i="1" s="1"/>
  <c r="I369" i="1"/>
  <c r="F369" i="1"/>
  <c r="A369" i="1"/>
  <c r="I368" i="1"/>
  <c r="F368" i="1"/>
  <c r="A368" i="1" s="1"/>
  <c r="I367" i="1"/>
  <c r="F367" i="1"/>
  <c r="A367" i="1" s="1"/>
  <c r="I366" i="1"/>
  <c r="F366" i="1"/>
  <c r="A366" i="1"/>
  <c r="I365" i="1"/>
  <c r="F365" i="1"/>
  <c r="A365" i="1"/>
  <c r="I364" i="1"/>
  <c r="F364" i="1"/>
  <c r="A364" i="1"/>
  <c r="I363" i="1"/>
  <c r="F363" i="1"/>
  <c r="A363" i="1"/>
  <c r="I362" i="1"/>
  <c r="F362" i="1"/>
  <c r="A362" i="1" s="1"/>
  <c r="I361" i="1"/>
  <c r="F361" i="1"/>
  <c r="A361" i="1" s="1"/>
  <c r="I360" i="1"/>
  <c r="F360" i="1"/>
  <c r="A360" i="1" s="1"/>
  <c r="I359" i="1"/>
  <c r="F359" i="1"/>
  <c r="A359" i="1" s="1"/>
  <c r="I358" i="1"/>
  <c r="F358" i="1"/>
  <c r="A358" i="1" s="1"/>
  <c r="I357" i="1"/>
  <c r="F357" i="1"/>
  <c r="A357" i="1"/>
  <c r="I356" i="1"/>
  <c r="F356" i="1"/>
  <c r="A356" i="1"/>
  <c r="I355" i="1"/>
  <c r="F355" i="1"/>
  <c r="A355" i="1" s="1"/>
  <c r="I354" i="1"/>
  <c r="F354" i="1"/>
  <c r="A354" i="1" s="1"/>
  <c r="I353" i="1"/>
  <c r="F353" i="1"/>
  <c r="A353" i="1"/>
  <c r="I352" i="1"/>
  <c r="F352" i="1"/>
  <c r="A352" i="1" s="1"/>
  <c r="I351" i="1"/>
  <c r="F351" i="1"/>
  <c r="A351" i="1" s="1"/>
  <c r="I350" i="1"/>
  <c r="F350" i="1"/>
  <c r="A350" i="1" s="1"/>
  <c r="I349" i="1"/>
  <c r="F349" i="1"/>
  <c r="A349" i="1"/>
  <c r="I348" i="1"/>
  <c r="F348" i="1"/>
  <c r="A348" i="1"/>
  <c r="I347" i="1"/>
  <c r="F347" i="1"/>
  <c r="A347" i="1"/>
  <c r="I346" i="1"/>
  <c r="F346" i="1"/>
  <c r="A346" i="1" s="1"/>
  <c r="I345" i="1"/>
  <c r="F345" i="1"/>
  <c r="A345" i="1"/>
  <c r="I344" i="1"/>
  <c r="F344" i="1"/>
  <c r="A344" i="1" s="1"/>
  <c r="I343" i="1"/>
  <c r="F343" i="1"/>
  <c r="A343" i="1" s="1"/>
  <c r="I342" i="1"/>
  <c r="F342" i="1"/>
  <c r="A342" i="1"/>
  <c r="I341" i="1"/>
  <c r="F341" i="1"/>
  <c r="A341" i="1"/>
  <c r="F340" i="1"/>
  <c r="A340" i="1" s="1"/>
  <c r="F339" i="1"/>
  <c r="A339" i="1" s="1"/>
  <c r="F338" i="1"/>
  <c r="A338" i="1"/>
  <c r="F337" i="1"/>
  <c r="A337" i="1"/>
  <c r="F336" i="1"/>
  <c r="A336" i="1" s="1"/>
  <c r="I335" i="1"/>
  <c r="F335" i="1"/>
  <c r="A335" i="1" s="1"/>
  <c r="I334" i="1"/>
  <c r="F334" i="1"/>
  <c r="A334" i="1"/>
  <c r="I333" i="1"/>
  <c r="F333" i="1"/>
  <c r="A333" i="1"/>
  <c r="I332" i="1"/>
  <c r="F332" i="1"/>
  <c r="A332" i="1" s="1"/>
  <c r="I331" i="1"/>
  <c r="F331" i="1"/>
  <c r="A331" i="1" s="1"/>
  <c r="I330" i="1"/>
  <c r="F330" i="1"/>
  <c r="A330" i="1"/>
  <c r="I329" i="1"/>
  <c r="F329" i="1"/>
  <c r="A329" i="1" s="1"/>
  <c r="I328" i="1"/>
  <c r="F328" i="1"/>
  <c r="A328" i="1" s="1"/>
  <c r="I327" i="1"/>
  <c r="F327" i="1"/>
  <c r="A327" i="1" s="1"/>
  <c r="I326" i="1"/>
  <c r="F326" i="1"/>
  <c r="A326" i="1"/>
  <c r="I325" i="1"/>
  <c r="F325" i="1"/>
  <c r="A325" i="1"/>
  <c r="I324" i="1"/>
  <c r="F324" i="1"/>
  <c r="A324" i="1"/>
  <c r="I323" i="1"/>
  <c r="F323" i="1"/>
  <c r="A323" i="1" s="1"/>
  <c r="I322" i="1"/>
  <c r="F322" i="1"/>
  <c r="A322" i="1"/>
  <c r="I321" i="1"/>
  <c r="F321" i="1"/>
  <c r="A321" i="1" s="1"/>
  <c r="I320" i="1"/>
  <c r="F320" i="1"/>
  <c r="A320" i="1" s="1"/>
  <c r="I319" i="1"/>
  <c r="F319" i="1"/>
  <c r="A319" i="1"/>
  <c r="I318" i="1"/>
  <c r="F318" i="1"/>
  <c r="A318" i="1"/>
  <c r="I317" i="1"/>
  <c r="F317" i="1"/>
  <c r="A317" i="1"/>
  <c r="I316" i="1"/>
  <c r="F316" i="1"/>
  <c r="A316" i="1"/>
  <c r="I315" i="1"/>
  <c r="F315" i="1"/>
  <c r="A315" i="1" s="1"/>
  <c r="I314" i="1"/>
  <c r="F314" i="1"/>
  <c r="A314" i="1" s="1"/>
  <c r="I313" i="1"/>
  <c r="F313" i="1"/>
  <c r="A313" i="1" s="1"/>
  <c r="I312" i="1"/>
  <c r="F312" i="1"/>
  <c r="A312" i="1" s="1"/>
  <c r="I311" i="1"/>
  <c r="F311" i="1"/>
  <c r="A311" i="1" s="1"/>
  <c r="I310" i="1"/>
  <c r="F310" i="1"/>
  <c r="A310" i="1"/>
  <c r="F309" i="1"/>
  <c r="A309" i="1" s="1"/>
  <c r="F308" i="1"/>
  <c r="A308" i="1"/>
  <c r="I307" i="1"/>
  <c r="F307" i="1"/>
  <c r="A307" i="1" s="1"/>
  <c r="F306" i="1"/>
  <c r="A306" i="1" s="1"/>
  <c r="I305" i="1"/>
  <c r="F305" i="1"/>
  <c r="A305" i="1"/>
  <c r="I304" i="1"/>
  <c r="F304" i="1"/>
  <c r="A304" i="1" s="1"/>
  <c r="I303" i="1"/>
  <c r="F303" i="1"/>
  <c r="A303" i="1" s="1"/>
  <c r="I302" i="1"/>
  <c r="F302" i="1"/>
  <c r="A302" i="1"/>
  <c r="I301" i="1"/>
  <c r="F301" i="1"/>
  <c r="A301" i="1"/>
  <c r="I300" i="1"/>
  <c r="F300" i="1"/>
  <c r="A300" i="1"/>
  <c r="I299" i="1"/>
  <c r="F299" i="1"/>
  <c r="A299" i="1"/>
  <c r="I298" i="1"/>
  <c r="F298" i="1"/>
  <c r="A298" i="1" s="1"/>
  <c r="I297" i="1"/>
  <c r="F297" i="1"/>
  <c r="A297" i="1" s="1"/>
  <c r="I296" i="1"/>
  <c r="F296" i="1"/>
  <c r="A296" i="1" s="1"/>
  <c r="F295" i="1"/>
  <c r="A295" i="1" s="1"/>
  <c r="I294" i="1"/>
  <c r="F294" i="1"/>
  <c r="A294" i="1"/>
  <c r="I293" i="1"/>
  <c r="F293" i="1"/>
  <c r="A293" i="1" s="1"/>
  <c r="I292" i="1"/>
  <c r="F292" i="1"/>
  <c r="A292" i="1" s="1"/>
  <c r="I291" i="1"/>
  <c r="F291" i="1"/>
  <c r="A291" i="1"/>
  <c r="I290" i="1"/>
  <c r="F290" i="1"/>
  <c r="A290" i="1"/>
  <c r="F289" i="1"/>
  <c r="A289" i="1" s="1"/>
  <c r="F288" i="1"/>
  <c r="A288" i="1"/>
  <c r="I287" i="1"/>
  <c r="F287" i="1"/>
  <c r="A287" i="1" s="1"/>
  <c r="I286" i="1"/>
  <c r="F286" i="1"/>
  <c r="A286" i="1" s="1"/>
  <c r="I285" i="1"/>
  <c r="F285" i="1"/>
  <c r="A285" i="1"/>
  <c r="I284" i="1"/>
  <c r="F284" i="1"/>
  <c r="A284" i="1"/>
  <c r="I283" i="1"/>
  <c r="F283" i="1"/>
  <c r="A283" i="1"/>
  <c r="I282" i="1"/>
  <c r="F282" i="1"/>
  <c r="A282" i="1"/>
  <c r="I281" i="1"/>
  <c r="F281" i="1"/>
  <c r="A281" i="1" s="1"/>
  <c r="I280" i="1"/>
  <c r="F280" i="1"/>
  <c r="A280" i="1" s="1"/>
  <c r="I279" i="1"/>
  <c r="F279" i="1"/>
  <c r="A279" i="1" s="1"/>
  <c r="I278" i="1"/>
  <c r="F278" i="1"/>
  <c r="A278" i="1" s="1"/>
  <c r="I277" i="1"/>
  <c r="F277" i="1"/>
  <c r="A277" i="1" s="1"/>
  <c r="I276" i="1"/>
  <c r="F276" i="1"/>
  <c r="A276" i="1"/>
  <c r="I275" i="1"/>
  <c r="F275" i="1"/>
  <c r="A275" i="1"/>
  <c r="I274" i="1"/>
  <c r="F274" i="1"/>
  <c r="A274" i="1" s="1"/>
  <c r="I273" i="1"/>
  <c r="F273" i="1"/>
  <c r="A273" i="1" s="1"/>
  <c r="I272" i="1"/>
  <c r="F272" i="1"/>
  <c r="A272" i="1"/>
  <c r="I271" i="1"/>
  <c r="F271" i="1"/>
  <c r="A271" i="1" s="1"/>
  <c r="I270" i="1"/>
  <c r="F270" i="1"/>
  <c r="A270" i="1" s="1"/>
  <c r="I269" i="1"/>
  <c r="F269" i="1"/>
  <c r="A269" i="1"/>
  <c r="I268" i="1"/>
  <c r="F268" i="1"/>
  <c r="A268" i="1"/>
  <c r="I267" i="1"/>
  <c r="F267" i="1"/>
  <c r="A267" i="1"/>
  <c r="I266" i="1"/>
  <c r="F266" i="1"/>
  <c r="A266" i="1"/>
  <c r="I265" i="1"/>
  <c r="F265" i="1"/>
  <c r="A265" i="1" s="1"/>
  <c r="I264" i="1"/>
  <c r="F264" i="1"/>
  <c r="A264" i="1"/>
  <c r="I263" i="1"/>
  <c r="F263" i="1"/>
  <c r="A263" i="1" s="1"/>
  <c r="I262" i="1"/>
  <c r="F262" i="1"/>
  <c r="A262" i="1" s="1"/>
  <c r="I261" i="1"/>
  <c r="F261" i="1"/>
  <c r="A261" i="1"/>
  <c r="I260" i="1"/>
  <c r="F260" i="1"/>
  <c r="A260" i="1"/>
  <c r="I259" i="1"/>
  <c r="F259" i="1"/>
  <c r="A259" i="1"/>
  <c r="I258" i="1"/>
  <c r="F258" i="1"/>
  <c r="A258" i="1"/>
  <c r="I257" i="1"/>
  <c r="F257" i="1"/>
  <c r="A257" i="1" s="1"/>
  <c r="I256" i="1"/>
  <c r="F256" i="1"/>
  <c r="A256" i="1" s="1"/>
  <c r="I255" i="1"/>
  <c r="F255" i="1"/>
  <c r="A255" i="1" s="1"/>
  <c r="I254" i="1"/>
  <c r="F254" i="1"/>
  <c r="A254" i="1" s="1"/>
  <c r="I253" i="1"/>
  <c r="F253" i="1"/>
  <c r="A253" i="1"/>
  <c r="I252" i="1"/>
  <c r="F252" i="1"/>
  <c r="A252" i="1"/>
  <c r="I251" i="1"/>
  <c r="F251" i="1"/>
  <c r="A251" i="1"/>
  <c r="I250" i="1"/>
  <c r="F250" i="1"/>
  <c r="A250" i="1" s="1"/>
  <c r="I249" i="1"/>
  <c r="F249" i="1"/>
  <c r="A249" i="1" s="1"/>
  <c r="I248" i="1"/>
  <c r="F248" i="1"/>
  <c r="A248" i="1"/>
  <c r="I247" i="1"/>
  <c r="F247" i="1"/>
  <c r="A247" i="1" s="1"/>
  <c r="I246" i="1"/>
  <c r="F246" i="1"/>
  <c r="A246" i="1" s="1"/>
  <c r="I245" i="1"/>
  <c r="F245" i="1"/>
  <c r="A245" i="1"/>
  <c r="I244" i="1"/>
  <c r="F244" i="1"/>
  <c r="A244" i="1"/>
  <c r="I243" i="1"/>
  <c r="F243" i="1"/>
  <c r="A243" i="1"/>
  <c r="I242" i="1"/>
  <c r="F242" i="1"/>
  <c r="A242" i="1"/>
  <c r="F241" i="1"/>
  <c r="A241" i="1"/>
  <c r="I240" i="1"/>
  <c r="F240" i="1"/>
  <c r="A240" i="1"/>
  <c r="I239" i="1"/>
  <c r="F239" i="1"/>
  <c r="A239" i="1"/>
  <c r="I238" i="1"/>
  <c r="F238" i="1"/>
  <c r="A238" i="1" s="1"/>
  <c r="I237" i="1"/>
  <c r="F237" i="1"/>
  <c r="A237" i="1" s="1"/>
  <c r="I236" i="1"/>
  <c r="F236" i="1"/>
  <c r="A236" i="1" s="1"/>
  <c r="I235" i="1"/>
  <c r="F235" i="1"/>
  <c r="A235" i="1" s="1"/>
  <c r="I234" i="1"/>
  <c r="F234" i="1"/>
  <c r="A234" i="1" s="1"/>
  <c r="I233" i="1"/>
  <c r="F233" i="1"/>
  <c r="A233" i="1"/>
  <c r="I232" i="1"/>
  <c r="F232" i="1"/>
  <c r="A232" i="1"/>
  <c r="I231" i="1"/>
  <c r="F231" i="1"/>
  <c r="A231" i="1"/>
  <c r="I230" i="1"/>
  <c r="F230" i="1"/>
  <c r="A230" i="1" s="1"/>
  <c r="I229" i="1"/>
  <c r="F229" i="1"/>
  <c r="A229" i="1"/>
  <c r="I228" i="1"/>
  <c r="F228" i="1"/>
  <c r="A228" i="1" s="1"/>
  <c r="I227" i="1"/>
  <c r="F227" i="1"/>
  <c r="A227" i="1" s="1"/>
  <c r="I226" i="1"/>
  <c r="F226" i="1"/>
  <c r="A226" i="1"/>
  <c r="I225" i="1"/>
  <c r="F225" i="1"/>
  <c r="A225" i="1"/>
  <c r="I224" i="1"/>
  <c r="F224" i="1"/>
  <c r="A224" i="1"/>
  <c r="I223" i="1"/>
  <c r="F223" i="1"/>
  <c r="A223" i="1"/>
  <c r="I222" i="1"/>
  <c r="F222" i="1"/>
  <c r="A222" i="1" s="1"/>
  <c r="I221" i="1"/>
  <c r="F221" i="1"/>
  <c r="A221" i="1"/>
  <c r="I220" i="1"/>
  <c r="F220" i="1"/>
  <c r="A220" i="1" s="1"/>
  <c r="I219" i="1"/>
  <c r="F219" i="1"/>
  <c r="A219" i="1" s="1"/>
  <c r="I218" i="1"/>
  <c r="F218" i="1"/>
  <c r="A218" i="1"/>
  <c r="I217" i="1"/>
  <c r="F217" i="1"/>
  <c r="A217" i="1"/>
  <c r="I216" i="1"/>
  <c r="F216" i="1"/>
  <c r="A216" i="1"/>
  <c r="I215" i="1"/>
  <c r="F215" i="1"/>
  <c r="A215" i="1"/>
  <c r="I214" i="1"/>
  <c r="F214" i="1"/>
  <c r="A214" i="1" s="1"/>
  <c r="I213" i="1"/>
  <c r="F213" i="1"/>
  <c r="A213" i="1" s="1"/>
  <c r="I212" i="1"/>
  <c r="F212" i="1"/>
  <c r="A212" i="1" s="1"/>
  <c r="I211" i="1"/>
  <c r="F211" i="1"/>
  <c r="A211" i="1" s="1"/>
  <c r="I210" i="1"/>
  <c r="F210" i="1"/>
  <c r="A210" i="1" s="1"/>
  <c r="I209" i="1"/>
  <c r="F209" i="1"/>
  <c r="A209" i="1"/>
  <c r="I208" i="1"/>
  <c r="F208" i="1"/>
  <c r="A208" i="1"/>
  <c r="I207" i="1"/>
  <c r="F207" i="1"/>
  <c r="A207" i="1" s="1"/>
  <c r="I206" i="1"/>
  <c r="F206" i="1"/>
  <c r="A206" i="1" s="1"/>
  <c r="I205" i="1"/>
  <c r="F205" i="1"/>
  <c r="A205" i="1"/>
  <c r="I204" i="1"/>
  <c r="F204" i="1"/>
  <c r="A204" i="1" s="1"/>
  <c r="I203" i="1"/>
  <c r="F203" i="1"/>
  <c r="A203" i="1" s="1"/>
  <c r="I202" i="1"/>
  <c r="F202" i="1"/>
  <c r="A202" i="1"/>
  <c r="I201" i="1"/>
  <c r="F201" i="1"/>
  <c r="A201" i="1"/>
  <c r="I200" i="1"/>
  <c r="F200" i="1"/>
  <c r="A200" i="1"/>
  <c r="I199" i="1"/>
  <c r="F199" i="1"/>
  <c r="A199" i="1"/>
  <c r="I198" i="1"/>
  <c r="F198" i="1"/>
  <c r="A198" i="1" s="1"/>
  <c r="I197" i="1"/>
  <c r="F197" i="1"/>
  <c r="A197" i="1"/>
  <c r="I196" i="1"/>
  <c r="F196" i="1"/>
  <c r="A196" i="1" s="1"/>
  <c r="I195" i="1"/>
  <c r="F195" i="1"/>
  <c r="A195" i="1" s="1"/>
  <c r="I194" i="1"/>
  <c r="F194" i="1"/>
  <c r="A194" i="1" s="1"/>
  <c r="I193" i="1"/>
  <c r="F193" i="1"/>
  <c r="A193" i="1"/>
  <c r="I192" i="1"/>
  <c r="F192" i="1"/>
  <c r="A192" i="1"/>
  <c r="I191" i="1"/>
  <c r="F191" i="1"/>
  <c r="A191" i="1"/>
  <c r="I190" i="1"/>
  <c r="F190" i="1"/>
  <c r="A190" i="1" s="1"/>
  <c r="I189" i="1"/>
  <c r="F189" i="1"/>
  <c r="A189" i="1" s="1"/>
  <c r="I188" i="1"/>
  <c r="F188" i="1"/>
  <c r="A188" i="1" s="1"/>
  <c r="I187" i="1"/>
  <c r="F187" i="1"/>
  <c r="A187" i="1" s="1"/>
  <c r="I186" i="1"/>
  <c r="F186" i="1"/>
  <c r="A186" i="1"/>
  <c r="I185" i="1"/>
  <c r="F185" i="1"/>
  <c r="A185" i="1"/>
  <c r="I184" i="1"/>
  <c r="F184" i="1"/>
  <c r="A184" i="1"/>
  <c r="I183" i="1"/>
  <c r="F183" i="1"/>
  <c r="A183" i="1" s="1"/>
  <c r="I182" i="1"/>
  <c r="F182" i="1"/>
  <c r="A182" i="1"/>
  <c r="I181" i="1"/>
  <c r="F181" i="1"/>
  <c r="A181" i="1"/>
  <c r="I180" i="1"/>
  <c r="F180" i="1"/>
  <c r="A180" i="1" s="1"/>
  <c r="I179" i="1"/>
  <c r="F179" i="1"/>
  <c r="A179" i="1" s="1"/>
  <c r="I178" i="1"/>
  <c r="F178" i="1"/>
  <c r="A178" i="1"/>
  <c r="I177" i="1"/>
  <c r="F177" i="1"/>
  <c r="A177" i="1"/>
  <c r="I176" i="1"/>
  <c r="F176" i="1"/>
  <c r="A176" i="1"/>
  <c r="I175" i="1"/>
  <c r="F175" i="1"/>
  <c r="A175" i="1"/>
  <c r="I174" i="1"/>
  <c r="F174" i="1"/>
  <c r="A174" i="1" s="1"/>
  <c r="I173" i="1"/>
  <c r="F173" i="1"/>
  <c r="A173" i="1"/>
  <c r="F172" i="1"/>
  <c r="A172" i="1"/>
  <c r="F171" i="1"/>
  <c r="A171" i="1"/>
  <c r="F170" i="1"/>
  <c r="A170" i="1" s="1"/>
  <c r="F169" i="1"/>
  <c r="A169" i="1"/>
  <c r="F168" i="1"/>
  <c r="A168" i="1"/>
  <c r="F167" i="1"/>
  <c r="A167" i="1"/>
  <c r="I166" i="1"/>
  <c r="F166" i="1"/>
  <c r="A166" i="1"/>
  <c r="I165" i="1"/>
  <c r="F165" i="1"/>
  <c r="A165" i="1"/>
  <c r="I164" i="1"/>
  <c r="F164" i="1"/>
  <c r="A164" i="1"/>
  <c r="I163" i="1"/>
  <c r="F163" i="1"/>
  <c r="A163" i="1"/>
  <c r="I162" i="1"/>
  <c r="F162" i="1"/>
  <c r="A162" i="1" s="1"/>
  <c r="I161" i="1"/>
  <c r="F161" i="1"/>
  <c r="A161" i="1" s="1"/>
  <c r="I160" i="1"/>
  <c r="F160" i="1"/>
  <c r="A160" i="1" s="1"/>
  <c r="I159" i="1"/>
  <c r="F159" i="1"/>
  <c r="A159" i="1"/>
  <c r="I158" i="1"/>
  <c r="F158" i="1"/>
  <c r="A158" i="1"/>
  <c r="I157" i="1"/>
  <c r="F157" i="1"/>
  <c r="A157" i="1"/>
  <c r="I156" i="1"/>
  <c r="F156" i="1"/>
  <c r="A156" i="1"/>
  <c r="I155" i="1"/>
  <c r="F155" i="1"/>
  <c r="A155" i="1" s="1"/>
  <c r="I154" i="1"/>
  <c r="G154" i="1"/>
  <c r="F154" i="1" s="1"/>
  <c r="A154" i="1" s="1"/>
  <c r="I153" i="1"/>
  <c r="G153" i="1"/>
  <c r="F153" i="1"/>
  <c r="A153" i="1"/>
  <c r="I152" i="1"/>
  <c r="G152" i="1"/>
  <c r="F152" i="1" s="1"/>
  <c r="A152" i="1"/>
  <c r="I151" i="1"/>
  <c r="G151" i="1"/>
  <c r="F151" i="1"/>
  <c r="A151" i="1"/>
  <c r="I150" i="1"/>
  <c r="G150" i="1"/>
  <c r="F150" i="1" s="1"/>
  <c r="A150" i="1" s="1"/>
  <c r="I149" i="1"/>
  <c r="F149" i="1"/>
  <c r="A149" i="1"/>
  <c r="I148" i="1"/>
  <c r="F148" i="1"/>
  <c r="A148" i="1"/>
  <c r="I147" i="1"/>
  <c r="F147" i="1"/>
  <c r="A147" i="1"/>
  <c r="I146" i="1"/>
  <c r="F146" i="1"/>
  <c r="A146" i="1"/>
  <c r="I145" i="1"/>
  <c r="F145" i="1"/>
  <c r="A145" i="1" s="1"/>
  <c r="I144" i="1"/>
  <c r="F144" i="1"/>
  <c r="A144" i="1" s="1"/>
  <c r="I143" i="1"/>
  <c r="F143" i="1"/>
  <c r="A143" i="1"/>
  <c r="I142" i="1"/>
  <c r="F142" i="1"/>
  <c r="A142" i="1"/>
  <c r="I141" i="1"/>
  <c r="F141" i="1"/>
  <c r="A141" i="1"/>
  <c r="F140" i="1"/>
  <c r="A140" i="1"/>
  <c r="I139" i="1"/>
  <c r="F139" i="1"/>
  <c r="A139" i="1"/>
  <c r="I138" i="1"/>
  <c r="F138" i="1"/>
  <c r="A138" i="1"/>
  <c r="I137" i="1"/>
  <c r="F137" i="1"/>
  <c r="A137" i="1"/>
  <c r="I136" i="1"/>
  <c r="F136" i="1"/>
  <c r="A136" i="1" s="1"/>
  <c r="I135" i="1"/>
  <c r="F135" i="1"/>
  <c r="A135" i="1" s="1"/>
  <c r="I134" i="1"/>
  <c r="F134" i="1"/>
  <c r="A134" i="1" s="1"/>
  <c r="I133" i="1"/>
  <c r="F133" i="1"/>
  <c r="A133" i="1" s="1"/>
  <c r="I132" i="1"/>
  <c r="F132" i="1"/>
  <c r="A132" i="1"/>
  <c r="I131" i="1"/>
  <c r="F131" i="1"/>
  <c r="A131" i="1"/>
  <c r="I130" i="1"/>
  <c r="F130" i="1"/>
  <c r="A130" i="1"/>
  <c r="I129" i="1"/>
  <c r="F129" i="1"/>
  <c r="A129" i="1" s="1"/>
  <c r="I128" i="1"/>
  <c r="F128" i="1"/>
  <c r="A128" i="1"/>
  <c r="I127" i="1"/>
  <c r="F127" i="1"/>
  <c r="A127" i="1" s="1"/>
  <c r="I126" i="1"/>
  <c r="F126" i="1"/>
  <c r="A126" i="1" s="1"/>
  <c r="I125" i="1"/>
  <c r="F125" i="1"/>
  <c r="A125" i="1" s="1"/>
  <c r="I124" i="1"/>
  <c r="F124" i="1"/>
  <c r="A124" i="1" s="1"/>
  <c r="I123" i="1"/>
  <c r="F123" i="1"/>
  <c r="A123" i="1"/>
  <c r="I122" i="1"/>
  <c r="F122" i="1"/>
  <c r="A122" i="1"/>
  <c r="I121" i="1"/>
  <c r="F121" i="1"/>
  <c r="A121" i="1" s="1"/>
  <c r="I120" i="1"/>
  <c r="F120" i="1"/>
  <c r="A120" i="1"/>
  <c r="I119" i="1"/>
  <c r="F119" i="1"/>
  <c r="A119" i="1"/>
  <c r="I118" i="1"/>
  <c r="F118" i="1"/>
  <c r="A118" i="1" s="1"/>
  <c r="I117" i="1"/>
  <c r="F117" i="1"/>
  <c r="A117" i="1" s="1"/>
  <c r="I116" i="1"/>
  <c r="F116" i="1"/>
  <c r="A116" i="1"/>
  <c r="I115" i="1"/>
  <c r="F115" i="1"/>
  <c r="A115" i="1"/>
  <c r="I114" i="1"/>
  <c r="F114" i="1"/>
  <c r="A114" i="1"/>
  <c r="I113" i="1"/>
  <c r="F113" i="1"/>
  <c r="A113" i="1"/>
  <c r="I112" i="1"/>
  <c r="F112" i="1"/>
  <c r="A112" i="1"/>
  <c r="I111" i="1"/>
  <c r="F111" i="1"/>
  <c r="A111" i="1"/>
  <c r="I110" i="1"/>
  <c r="F110" i="1"/>
  <c r="A110" i="1" s="1"/>
  <c r="I109" i="1"/>
  <c r="F109" i="1"/>
  <c r="A109" i="1" s="1"/>
  <c r="I108" i="1"/>
  <c r="F108" i="1"/>
  <c r="A108" i="1"/>
  <c r="I107" i="1"/>
  <c r="F107" i="1"/>
  <c r="A107" i="1"/>
  <c r="I106" i="1"/>
  <c r="F106" i="1"/>
  <c r="A106" i="1"/>
  <c r="I105" i="1"/>
  <c r="F105" i="1"/>
  <c r="A105" i="1"/>
  <c r="I104" i="1"/>
  <c r="F104" i="1"/>
  <c r="A104" i="1" s="1"/>
  <c r="I103" i="1"/>
  <c r="F103" i="1"/>
  <c r="A103" i="1" s="1"/>
  <c r="I102" i="1"/>
  <c r="F102" i="1"/>
  <c r="A102" i="1" s="1"/>
  <c r="I101" i="1"/>
  <c r="F101" i="1"/>
  <c r="A101" i="1" s="1"/>
  <c r="I100" i="1"/>
  <c r="F100" i="1"/>
  <c r="A100" i="1"/>
  <c r="I99" i="1"/>
  <c r="F99" i="1"/>
  <c r="A99" i="1"/>
  <c r="I98" i="1"/>
  <c r="F98" i="1"/>
  <c r="A98" i="1"/>
  <c r="I97" i="1"/>
  <c r="F97" i="1"/>
  <c r="A97" i="1" s="1"/>
  <c r="I96" i="1"/>
  <c r="F96" i="1"/>
  <c r="A96" i="1"/>
  <c r="I95" i="1"/>
  <c r="F95" i="1"/>
  <c r="A95" i="1" s="1"/>
  <c r="F94" i="1"/>
  <c r="A94" i="1" s="1"/>
  <c r="F93" i="1"/>
  <c r="A93" i="1"/>
  <c r="F92" i="1"/>
  <c r="A92" i="1" s="1"/>
  <c r="F91" i="1"/>
  <c r="A91" i="1" s="1"/>
  <c r="I90" i="1"/>
  <c r="F90" i="1"/>
  <c r="A90" i="1" s="1"/>
  <c r="I89" i="1"/>
  <c r="F89" i="1"/>
  <c r="A89" i="1" s="1"/>
  <c r="I88" i="1"/>
  <c r="F88" i="1"/>
  <c r="A88" i="1"/>
  <c r="I87" i="1"/>
  <c r="F87" i="1"/>
  <c r="A87" i="1"/>
  <c r="I86" i="1"/>
  <c r="F86" i="1"/>
  <c r="A86" i="1"/>
  <c r="I85" i="1"/>
  <c r="F85" i="1"/>
  <c r="A85" i="1" s="1"/>
  <c r="I84" i="1"/>
  <c r="F84" i="1"/>
  <c r="A84" i="1" s="1"/>
  <c r="I83" i="1"/>
  <c r="F83" i="1"/>
  <c r="A83" i="1"/>
  <c r="I82" i="1"/>
  <c r="F82" i="1"/>
  <c r="A82" i="1" s="1"/>
  <c r="I81" i="1"/>
  <c r="F81" i="1"/>
  <c r="A81" i="1" s="1"/>
  <c r="I80" i="1"/>
  <c r="F80" i="1"/>
  <c r="A80" i="1"/>
  <c r="I79" i="1"/>
  <c r="F79" i="1"/>
  <c r="A79" i="1"/>
  <c r="I78" i="1"/>
  <c r="F78" i="1"/>
  <c r="A78" i="1"/>
  <c r="I77" i="1"/>
  <c r="F77" i="1"/>
  <c r="A77" i="1"/>
  <c r="I76" i="1"/>
  <c r="F76" i="1"/>
  <c r="A76" i="1" s="1"/>
  <c r="I75" i="1"/>
  <c r="F75" i="1"/>
  <c r="A75" i="1"/>
  <c r="I74" i="1"/>
  <c r="F74" i="1"/>
  <c r="A74" i="1" s="1"/>
  <c r="I73" i="1"/>
  <c r="F73" i="1"/>
  <c r="A73" i="1" s="1"/>
  <c r="I72" i="1"/>
  <c r="F72" i="1"/>
  <c r="A72" i="1" s="1"/>
  <c r="I71" i="1"/>
  <c r="F71" i="1"/>
  <c r="A71" i="1"/>
  <c r="I70" i="1"/>
  <c r="F70" i="1"/>
  <c r="A70" i="1"/>
  <c r="I69" i="1"/>
  <c r="F69" i="1"/>
  <c r="A69" i="1"/>
  <c r="I68" i="1"/>
  <c r="F68" i="1"/>
  <c r="A68" i="1"/>
  <c r="I67" i="1"/>
  <c r="F67" i="1"/>
  <c r="A67" i="1"/>
  <c r="I66" i="1"/>
  <c r="F66" i="1"/>
  <c r="A66" i="1" s="1"/>
  <c r="I65" i="1"/>
  <c r="F65" i="1"/>
  <c r="A65" i="1" s="1"/>
  <c r="I64" i="1"/>
  <c r="F64" i="1"/>
  <c r="A64" i="1" s="1"/>
  <c r="I63" i="1"/>
  <c r="F63" i="1"/>
  <c r="A63" i="1"/>
  <c r="I62" i="1"/>
  <c r="F62" i="1"/>
  <c r="A62" i="1"/>
  <c r="I61" i="1"/>
  <c r="F61" i="1"/>
  <c r="A61" i="1"/>
  <c r="I60" i="1"/>
  <c r="F60" i="1"/>
  <c r="A60" i="1"/>
  <c r="I59" i="1"/>
  <c r="F59" i="1"/>
  <c r="A59" i="1" s="1"/>
  <c r="I58" i="1"/>
  <c r="F58" i="1"/>
  <c r="A58" i="1" s="1"/>
  <c r="I57" i="1"/>
  <c r="F57" i="1"/>
  <c r="A57" i="1" s="1"/>
  <c r="I56" i="1"/>
  <c r="F56" i="1"/>
  <c r="A56" i="1"/>
  <c r="I55" i="1"/>
  <c r="F55" i="1"/>
  <c r="A55" i="1"/>
  <c r="I54" i="1"/>
  <c r="F54" i="1"/>
  <c r="A54" i="1"/>
  <c r="I53" i="1"/>
  <c r="F53" i="1"/>
  <c r="A53" i="1" s="1"/>
  <c r="I52" i="1"/>
  <c r="F52" i="1"/>
  <c r="A52" i="1" s="1"/>
  <c r="I51" i="1"/>
  <c r="F51" i="1"/>
  <c r="A51" i="1"/>
  <c r="I50" i="1"/>
  <c r="F50" i="1"/>
  <c r="A50" i="1" s="1"/>
  <c r="I49" i="1"/>
  <c r="F49" i="1"/>
  <c r="A49" i="1" s="1"/>
  <c r="I48" i="1"/>
  <c r="F48" i="1"/>
  <c r="A48" i="1"/>
  <c r="I47" i="1"/>
  <c r="F47" i="1"/>
  <c r="A47" i="1"/>
  <c r="I46" i="1"/>
  <c r="F46" i="1"/>
  <c r="A46" i="1"/>
  <c r="I45" i="1"/>
  <c r="F45" i="1"/>
  <c r="A45" i="1"/>
  <c r="I44" i="1"/>
  <c r="F44" i="1"/>
  <c r="A44" i="1" s="1"/>
  <c r="I43" i="1"/>
  <c r="F43" i="1"/>
  <c r="A43" i="1"/>
  <c r="I42" i="1"/>
  <c r="F42" i="1"/>
  <c r="A42" i="1" s="1"/>
  <c r="I41" i="1"/>
  <c r="F41" i="1"/>
  <c r="A41" i="1" s="1"/>
  <c r="I40" i="1"/>
  <c r="F40" i="1"/>
  <c r="A40" i="1" s="1"/>
  <c r="I39" i="1"/>
  <c r="F39" i="1"/>
  <c r="A39" i="1"/>
  <c r="I38" i="1"/>
  <c r="F38" i="1"/>
  <c r="A38" i="1"/>
  <c r="I37" i="1"/>
  <c r="F37" i="1"/>
  <c r="A37" i="1"/>
  <c r="I36" i="1"/>
  <c r="F36" i="1"/>
  <c r="A36" i="1"/>
  <c r="I35" i="1"/>
  <c r="F35" i="1"/>
  <c r="A35" i="1"/>
  <c r="I34" i="1"/>
  <c r="F34" i="1"/>
  <c r="A34" i="1" s="1"/>
  <c r="I33" i="1"/>
  <c r="F33" i="1"/>
  <c r="A33" i="1" s="1"/>
  <c r="I32" i="1"/>
  <c r="F32" i="1"/>
  <c r="A32" i="1" s="1"/>
  <c r="I31" i="1"/>
  <c r="F31" i="1"/>
  <c r="A31" i="1"/>
  <c r="I30" i="1"/>
  <c r="F30" i="1"/>
  <c r="A30" i="1"/>
  <c r="I29" i="1"/>
  <c r="F29" i="1"/>
  <c r="A29" i="1"/>
  <c r="I28" i="1"/>
  <c r="F28" i="1"/>
  <c r="A28" i="1"/>
  <c r="I27" i="1"/>
  <c r="F27" i="1"/>
  <c r="A27" i="1" s="1"/>
  <c r="I26" i="1"/>
  <c r="F26" i="1"/>
  <c r="A26" i="1" s="1"/>
  <c r="I25" i="1"/>
  <c r="F25" i="1"/>
  <c r="A25" i="1" s="1"/>
  <c r="I24" i="1"/>
  <c r="F24" i="1"/>
  <c r="A24" i="1"/>
  <c r="I23" i="1"/>
  <c r="F23" i="1"/>
  <c r="A23" i="1"/>
  <c r="I22" i="1"/>
  <c r="F22" i="1"/>
  <c r="A22" i="1"/>
  <c r="I21" i="1"/>
  <c r="F21" i="1"/>
  <c r="A21" i="1" s="1"/>
  <c r="I20" i="1"/>
  <c r="F20" i="1"/>
  <c r="A20" i="1" s="1"/>
  <c r="I19" i="1"/>
  <c r="F19" i="1"/>
  <c r="A19" i="1"/>
  <c r="I18" i="1"/>
  <c r="F18" i="1"/>
  <c r="A18" i="1" s="1"/>
  <c r="I17" i="1"/>
  <c r="F17" i="1"/>
  <c r="A17" i="1" s="1"/>
  <c r="I16" i="1"/>
  <c r="F16" i="1"/>
  <c r="A16" i="1"/>
  <c r="I15" i="1"/>
  <c r="F15" i="1"/>
  <c r="A15" i="1"/>
  <c r="I14" i="1"/>
  <c r="F14" i="1"/>
  <c r="A14" i="1"/>
  <c r="I13" i="1"/>
  <c r="F13" i="1"/>
  <c r="A13" i="1"/>
  <c r="I12" i="1"/>
  <c r="F12" i="1"/>
  <c r="A12" i="1" s="1"/>
  <c r="I11" i="1"/>
  <c r="F11" i="1"/>
  <c r="A11" i="1"/>
  <c r="I10" i="1"/>
  <c r="F10" i="1"/>
  <c r="A10" i="1" s="1"/>
  <c r="I9" i="1"/>
  <c r="F9" i="1"/>
  <c r="A9" i="1" s="1"/>
  <c r="I8" i="1"/>
  <c r="F8" i="1"/>
  <c r="A8" i="1" s="1"/>
  <c r="I7" i="1"/>
  <c r="F7" i="1"/>
  <c r="A7" i="1"/>
  <c r="I6" i="1"/>
  <c r="F6" i="1"/>
  <c r="A6" i="1"/>
  <c r="I5" i="1"/>
  <c r="F5" i="1"/>
  <c r="A5" i="1"/>
  <c r="I4" i="1"/>
  <c r="F4" i="1"/>
  <c r="A4" i="1"/>
  <c r="I3" i="1"/>
  <c r="F3" i="1"/>
  <c r="A3" i="1"/>
  <c r="I2" i="1"/>
  <c r="F2" i="1"/>
  <c r="A2" i="1"/>
</calcChain>
</file>

<file path=xl/sharedStrings.xml><?xml version="1.0" encoding="utf-8"?>
<sst xmlns="http://schemas.openxmlformats.org/spreadsheetml/2006/main" count="5665" uniqueCount="1576">
  <si>
    <t>Houweling Artikelcode</t>
  </si>
  <si>
    <t>Artikelnummer</t>
  </si>
  <si>
    <t>Omschrijving</t>
  </si>
  <si>
    <t>Maat</t>
  </si>
  <si>
    <t>Kleur</t>
  </si>
  <si>
    <t>Calc</t>
  </si>
  <si>
    <t>EAN</t>
  </si>
  <si>
    <t>Prijs</t>
  </si>
  <si>
    <t>Aantal per polybag</t>
  </si>
  <si>
    <t>Eenheid</t>
  </si>
  <si>
    <t>Aantal per doos</t>
  </si>
  <si>
    <t>Land van Herkomst</t>
  </si>
  <si>
    <t>HS Code</t>
  </si>
  <si>
    <t>Lengte</t>
  </si>
  <si>
    <t xml:space="preserve">Breedte </t>
  </si>
  <si>
    <t>Hoogte</t>
  </si>
  <si>
    <t>Gewicht bruto</t>
  </si>
  <si>
    <t>Gewicht netto</t>
  </si>
  <si>
    <t>27.736781R</t>
  </si>
  <si>
    <t>Best 6781R Insulated Neo Grab</t>
  </si>
  <si>
    <t>L/10</t>
  </si>
  <si>
    <t>zwart</t>
  </si>
  <si>
    <t>27.736781R|L</t>
  </si>
  <si>
    <t>03805447620</t>
  </si>
  <si>
    <t>PAAR</t>
  </si>
  <si>
    <t>GT</t>
  </si>
  <si>
    <t>27.738814</t>
  </si>
  <si>
    <t>Best 8814 Charguard</t>
  </si>
  <si>
    <t>S/7</t>
  </si>
  <si>
    <t>27.738814|S</t>
  </si>
  <si>
    <t>03805419377</t>
  </si>
  <si>
    <t>US</t>
  </si>
  <si>
    <t>6116.1080</t>
  </si>
  <si>
    <t>M/8</t>
  </si>
  <si>
    <t>27.738814|M</t>
  </si>
  <si>
    <t>03805419378</t>
  </si>
  <si>
    <t>L/9</t>
  </si>
  <si>
    <t>27.738814|L</t>
  </si>
  <si>
    <t>03805419379</t>
  </si>
  <si>
    <t>XL/10</t>
  </si>
  <si>
    <t>27.738814|XL</t>
  </si>
  <si>
    <t>03805419370</t>
  </si>
  <si>
    <t>27.71160</t>
  </si>
  <si>
    <t>Showa 160</t>
  </si>
  <si>
    <t>M</t>
  </si>
  <si>
    <t>blauw</t>
  </si>
  <si>
    <t>27.71160|M</t>
  </si>
  <si>
    <t>4901792016230</t>
  </si>
  <si>
    <t>MY</t>
  </si>
  <si>
    <t>3926.2000</t>
  </si>
  <si>
    <t>L</t>
  </si>
  <si>
    <t>27.71160|L</t>
  </si>
  <si>
    <t>4901792016339</t>
  </si>
  <si>
    <t>XL</t>
  </si>
  <si>
    <t>27.71160|XL</t>
  </si>
  <si>
    <t>4901792016438</t>
  </si>
  <si>
    <t>27.71234</t>
  </si>
  <si>
    <t xml:space="preserve">Showa 234 </t>
  </si>
  <si>
    <t>S</t>
  </si>
  <si>
    <t>grijs/zwart</t>
  </si>
  <si>
    <t>27.71234|S</t>
  </si>
  <si>
    <t>03805499626</t>
  </si>
  <si>
    <t>M/7</t>
  </si>
  <si>
    <t>27.71234|M</t>
  </si>
  <si>
    <t>03805499627</t>
  </si>
  <si>
    <t>L/8</t>
  </si>
  <si>
    <t>27.71234|L</t>
  </si>
  <si>
    <t>03805499628</t>
  </si>
  <si>
    <t>XL/9</t>
  </si>
  <si>
    <t>27.71234|XL</t>
  </si>
  <si>
    <t>03805499629</t>
  </si>
  <si>
    <t>2XL/10</t>
  </si>
  <si>
    <t>27.71234|2XL</t>
  </si>
  <si>
    <t>03805499620</t>
  </si>
  <si>
    <t>27.71234X</t>
  </si>
  <si>
    <t xml:space="preserve">Showa 234X </t>
  </si>
  <si>
    <t>27.71234X|S</t>
  </si>
  <si>
    <t>12038054997361</t>
  </si>
  <si>
    <t>6116.9300</t>
  </si>
  <si>
    <t>27.71234X|M</t>
  </si>
  <si>
    <t>12038054997378</t>
  </si>
  <si>
    <t>27.71234X|L</t>
  </si>
  <si>
    <t>12038054997385</t>
  </si>
  <si>
    <t>27.71234X|XL</t>
  </si>
  <si>
    <t>12038054997392</t>
  </si>
  <si>
    <t>27.71234X|2XL</t>
  </si>
  <si>
    <t>12038054997309</t>
  </si>
  <si>
    <t>27.71240</t>
  </si>
  <si>
    <t xml:space="preserve">Showa 240 </t>
  </si>
  <si>
    <t>27.71240|S</t>
  </si>
  <si>
    <t>03805499247</t>
  </si>
  <si>
    <t>27.71240|M</t>
  </si>
  <si>
    <t>03805499248</t>
  </si>
  <si>
    <t>27.71240|L</t>
  </si>
  <si>
    <t>03805499249</t>
  </si>
  <si>
    <t>27.71240|XL</t>
  </si>
  <si>
    <t>03805499240</t>
  </si>
  <si>
    <t>2XL/11</t>
  </si>
  <si>
    <t>27.71240|2XL</t>
  </si>
  <si>
    <t>03805499241</t>
  </si>
  <si>
    <t>27.71257</t>
  </si>
  <si>
    <t xml:space="preserve">Showa 257 </t>
  </si>
  <si>
    <t>groen/grijs</t>
  </si>
  <si>
    <t>27.71257|S</t>
  </si>
  <si>
    <t>03805499686</t>
  </si>
  <si>
    <t>27.71257|M</t>
  </si>
  <si>
    <t>03805499687</t>
  </si>
  <si>
    <t>27.71257|L</t>
  </si>
  <si>
    <t>03805499688</t>
  </si>
  <si>
    <t>27.71257|XL</t>
  </si>
  <si>
    <t>03805499689</t>
  </si>
  <si>
    <t>27.71257|2XL</t>
  </si>
  <si>
    <t>03805499680</t>
  </si>
  <si>
    <t>27.71257X</t>
  </si>
  <si>
    <t xml:space="preserve">Showa 257X </t>
  </si>
  <si>
    <t>groen/zwart</t>
  </si>
  <si>
    <t>27.71257X|S</t>
  </si>
  <si>
    <t>06038054996967</t>
  </si>
  <si>
    <t>27.71257X|M</t>
  </si>
  <si>
    <t>06038054996974</t>
  </si>
  <si>
    <t>27.71257X|L</t>
  </si>
  <si>
    <t>06038054996981</t>
  </si>
  <si>
    <t>27.71257X|XL</t>
  </si>
  <si>
    <t>06038054996998</t>
  </si>
  <si>
    <t>27.71257X|2XL</t>
  </si>
  <si>
    <t>06038054996905</t>
  </si>
  <si>
    <t>27.71265</t>
  </si>
  <si>
    <t>Showa 265R</t>
  </si>
  <si>
    <t>lichtblauw</t>
  </si>
  <si>
    <t>27.71265|S</t>
  </si>
  <si>
    <t>4901792014601</t>
  </si>
  <si>
    <t>120</t>
  </si>
  <si>
    <t>VN</t>
  </si>
  <si>
    <t>6116.1020</t>
  </si>
  <si>
    <t>27.71265|M</t>
  </si>
  <si>
    <t>4901792014618</t>
  </si>
  <si>
    <t>27.71265|L</t>
  </si>
  <si>
    <t>4901792014625</t>
  </si>
  <si>
    <t>27.71265|XL</t>
  </si>
  <si>
    <t>4901792014632</t>
  </si>
  <si>
    <t>27.71281</t>
  </si>
  <si>
    <t xml:space="preserve">Showa 281 Temres </t>
  </si>
  <si>
    <t>27.71281|S</t>
  </si>
  <si>
    <t>4901792021883</t>
  </si>
  <si>
    <t>27.71281|M</t>
  </si>
  <si>
    <t>4901792021890</t>
  </si>
  <si>
    <t>27.71281|L</t>
  </si>
  <si>
    <t>4901792021906</t>
  </si>
  <si>
    <t>27.71281|XL</t>
  </si>
  <si>
    <t>4901792021913</t>
  </si>
  <si>
    <t>2XL</t>
  </si>
  <si>
    <t>27.71281|2XL</t>
  </si>
  <si>
    <t>4901792023801</t>
  </si>
  <si>
    <t>27.71305</t>
  </si>
  <si>
    <t xml:space="preserve">Showa 305 </t>
  </si>
  <si>
    <t>grijs/blauw</t>
  </si>
  <si>
    <t>27.71305|S</t>
  </si>
  <si>
    <t>4901792012713</t>
  </si>
  <si>
    <t>27.71305|M</t>
  </si>
  <si>
    <t>4901792012720</t>
  </si>
  <si>
    <t>27.71305|L</t>
  </si>
  <si>
    <t>4901792012737</t>
  </si>
  <si>
    <t>27.71305|XL</t>
  </si>
  <si>
    <t>4901792012744</t>
  </si>
  <si>
    <t>27.71306</t>
  </si>
  <si>
    <t xml:space="preserve">Showa 306  </t>
  </si>
  <si>
    <t>27.71306|S</t>
  </si>
  <si>
    <t>4901792027892</t>
  </si>
  <si>
    <t>27.71306|M</t>
  </si>
  <si>
    <t>4901792023160</t>
  </si>
  <si>
    <t>27.71306|L</t>
  </si>
  <si>
    <t>4901792023177</t>
  </si>
  <si>
    <t>27.71306|XL</t>
  </si>
  <si>
    <t>4901792023184</t>
  </si>
  <si>
    <t>27.71306|2XL</t>
  </si>
  <si>
    <t>4901792027908</t>
  </si>
  <si>
    <t>27.71310G</t>
  </si>
  <si>
    <t>Showa 310 Groen</t>
  </si>
  <si>
    <t>XS</t>
  </si>
  <si>
    <t>geel/ groen</t>
  </si>
  <si>
    <t>27.71310G|XS</t>
  </si>
  <si>
    <t>4901792012409</t>
  </si>
  <si>
    <t>27.71310G|S</t>
  </si>
  <si>
    <t>4901792012416</t>
  </si>
  <si>
    <t>27.71310G|M</t>
  </si>
  <si>
    <t>4901792012423</t>
  </si>
  <si>
    <t>27.71310G|L</t>
  </si>
  <si>
    <t>4901792012430</t>
  </si>
  <si>
    <t>27.71310G|XL</t>
  </si>
  <si>
    <t>4901792012447</t>
  </si>
  <si>
    <t>27.71310G|2XL</t>
  </si>
  <si>
    <t>4901792012454</t>
  </si>
  <si>
    <t>27.71310O</t>
  </si>
  <si>
    <t>Showa 310 Oranje</t>
  </si>
  <si>
    <t>geel/oranje</t>
  </si>
  <si>
    <t>27.71310O|S</t>
  </si>
  <si>
    <t>4901792012362</t>
  </si>
  <si>
    <t>27.71310O|M</t>
  </si>
  <si>
    <t>4901792012379</t>
  </si>
  <si>
    <t>27.71310O|L</t>
  </si>
  <si>
    <t>4901792012386</t>
  </si>
  <si>
    <t>27.71310O|XL</t>
  </si>
  <si>
    <t>4901792012393</t>
  </si>
  <si>
    <t>27.71310B</t>
  </si>
  <si>
    <t>Showa 310 Zwart</t>
  </si>
  <si>
    <t>27.71310B|S</t>
  </si>
  <si>
    <t>4901792012324</t>
  </si>
  <si>
    <t>27.71310B|M</t>
  </si>
  <si>
    <t>4901792012331</t>
  </si>
  <si>
    <t>27.71310B|L</t>
  </si>
  <si>
    <t>4901792012348</t>
  </si>
  <si>
    <t>27.71310B|XL</t>
  </si>
  <si>
    <t>4901792012355</t>
  </si>
  <si>
    <t>27.71317</t>
  </si>
  <si>
    <t xml:space="preserve">Showa 317 </t>
  </si>
  <si>
    <t>oranje hiviz</t>
  </si>
  <si>
    <t>27.71317|S</t>
  </si>
  <si>
    <t>4901792009294</t>
  </si>
  <si>
    <t>27.71317|M</t>
  </si>
  <si>
    <t>4901792009300</t>
  </si>
  <si>
    <t>27.71317|L</t>
  </si>
  <si>
    <t>4901792009317</t>
  </si>
  <si>
    <t>27.71317|XL</t>
  </si>
  <si>
    <t>4901792009324</t>
  </si>
  <si>
    <t>27.71330</t>
  </si>
  <si>
    <t xml:space="preserve">Showa 330 </t>
  </si>
  <si>
    <t>27.71330|S</t>
  </si>
  <si>
    <t>4901792012461</t>
  </si>
  <si>
    <t>27.71330|M</t>
  </si>
  <si>
    <t>4901792012478</t>
  </si>
  <si>
    <t>27.71330|L</t>
  </si>
  <si>
    <t>4901792012485</t>
  </si>
  <si>
    <t>27.71330|XL</t>
  </si>
  <si>
    <t>4901792012492</t>
  </si>
  <si>
    <t>27.71341GB</t>
  </si>
  <si>
    <t>Showa 341 Grijs</t>
  </si>
  <si>
    <t>27.71341GB|S</t>
  </si>
  <si>
    <t>4901792022934</t>
  </si>
  <si>
    <t>27.71341GB|M</t>
  </si>
  <si>
    <t>4901792022941</t>
  </si>
  <si>
    <t>27.71341GB|L</t>
  </si>
  <si>
    <t>4901792022958</t>
  </si>
  <si>
    <t>27.71341GB|XL</t>
  </si>
  <si>
    <t>4901792022965</t>
  </si>
  <si>
    <t>27.71341PB</t>
  </si>
  <si>
    <t>Showa 341 Paars</t>
  </si>
  <si>
    <t>paars/zwart</t>
  </si>
  <si>
    <t>27.71341PB|S</t>
  </si>
  <si>
    <t>4901792022101</t>
  </si>
  <si>
    <t>27.71341PB|M</t>
  </si>
  <si>
    <t>4901792022118</t>
  </si>
  <si>
    <t>27.71341PB|L</t>
  </si>
  <si>
    <t>4901792022125</t>
  </si>
  <si>
    <t>27.71341PB|XL</t>
  </si>
  <si>
    <t>4901792022132</t>
  </si>
  <si>
    <t>27.71341PIB</t>
  </si>
  <si>
    <t>Showa 341 Rood</t>
  </si>
  <si>
    <t>rood/zwart</t>
  </si>
  <si>
    <t>27.71341PIB|S</t>
  </si>
  <si>
    <t>4901792022064</t>
  </si>
  <si>
    <t>27.71341PIB|M</t>
  </si>
  <si>
    <t>4901792022071</t>
  </si>
  <si>
    <t>27.71341PIB|L</t>
  </si>
  <si>
    <t>4901792022088</t>
  </si>
  <si>
    <t>27.71341PIB|XL</t>
  </si>
  <si>
    <t>4901792022095</t>
  </si>
  <si>
    <t>volgt</t>
  </si>
  <si>
    <r>
      <t xml:space="preserve">Showa MFT Pro 344 </t>
    </r>
    <r>
      <rPr>
        <b/>
        <sz val="10"/>
        <rFont val="Arial"/>
        <family val="2"/>
      </rPr>
      <t>NIEUW</t>
    </r>
  </si>
  <si>
    <t>27.713415</t>
  </si>
  <si>
    <t>Showa 3415</t>
  </si>
  <si>
    <t>8/S</t>
  </si>
  <si>
    <t>Zwart</t>
  </si>
  <si>
    <t>27.713415|S</t>
  </si>
  <si>
    <t>03805446778</t>
  </si>
  <si>
    <t>9/M</t>
  </si>
  <si>
    <t>27.713415|M</t>
  </si>
  <si>
    <t>03805446779</t>
  </si>
  <si>
    <t>10/L</t>
  </si>
  <si>
    <t>27.713415|L</t>
  </si>
  <si>
    <t>11/XL</t>
  </si>
  <si>
    <t>27.713415|XL</t>
  </si>
  <si>
    <t>03805446771</t>
  </si>
  <si>
    <t>27.713416</t>
  </si>
  <si>
    <t xml:space="preserve">Showa 3416 </t>
  </si>
  <si>
    <t>27.713416|S</t>
  </si>
  <si>
    <t>03805446748</t>
  </si>
  <si>
    <t>27.713416|M</t>
  </si>
  <si>
    <t>03805446749</t>
  </si>
  <si>
    <t>27.713416|L</t>
  </si>
  <si>
    <t>03805446740</t>
  </si>
  <si>
    <t>27.713416|XL</t>
  </si>
  <si>
    <t>03805446741</t>
  </si>
  <si>
    <t>27.71350R</t>
  </si>
  <si>
    <t xml:space="preserve">Showa 350R </t>
  </si>
  <si>
    <t>grijs/groen</t>
  </si>
  <si>
    <t>27.71350R|S</t>
  </si>
  <si>
    <t>4901792977357</t>
  </si>
  <si>
    <t>27.71350R|M</t>
  </si>
  <si>
    <t>4901792977364</t>
  </si>
  <si>
    <t>27.71350R|L</t>
  </si>
  <si>
    <t>4901792977371</t>
  </si>
  <si>
    <t>27.71350R|XL</t>
  </si>
  <si>
    <t>4901792977388</t>
  </si>
  <si>
    <t>27.71370B</t>
  </si>
  <si>
    <t>Showa 370B</t>
  </si>
  <si>
    <t>27.71370B|S</t>
  </si>
  <si>
    <t>4901792002301</t>
  </si>
  <si>
    <t>27.71370B|M</t>
  </si>
  <si>
    <t>4901792002318</t>
  </si>
  <si>
    <t>27.71370B|L</t>
  </si>
  <si>
    <t>4901792002325</t>
  </si>
  <si>
    <t>27.71370B|XL</t>
  </si>
  <si>
    <t>4901792002332</t>
  </si>
  <si>
    <t>27.71370B|2XL</t>
  </si>
  <si>
    <t>4901792006354</t>
  </si>
  <si>
    <t>27.71370</t>
  </si>
  <si>
    <t>Showa 370W</t>
  </si>
  <si>
    <t>wit/grijs</t>
  </si>
  <si>
    <t>27.71370|XS</t>
  </si>
  <si>
    <t>4901792000437</t>
  </si>
  <si>
    <t>27.71370|S</t>
  </si>
  <si>
    <t>4901792977500</t>
  </si>
  <si>
    <t>27.71370|M</t>
  </si>
  <si>
    <t>4901792977517</t>
  </si>
  <si>
    <t>27.71370|L</t>
  </si>
  <si>
    <t>4901792977524</t>
  </si>
  <si>
    <t>27.71370|XL</t>
  </si>
  <si>
    <t>4901792977531</t>
  </si>
  <si>
    <t>27.71370|2XL</t>
  </si>
  <si>
    <t>4901792002202</t>
  </si>
  <si>
    <t>27.71376</t>
  </si>
  <si>
    <t>Showa 376R</t>
  </si>
  <si>
    <t>blauw/zwart</t>
  </si>
  <si>
    <t>27.71376|S</t>
  </si>
  <si>
    <t>4901792014878</t>
  </si>
  <si>
    <t>27.71376|M</t>
  </si>
  <si>
    <t>4901792014885</t>
  </si>
  <si>
    <t>27.71376|L</t>
  </si>
  <si>
    <t>4901792014892</t>
  </si>
  <si>
    <t>27.71376|XL</t>
  </si>
  <si>
    <t>4901792014908</t>
  </si>
  <si>
    <t>27.71376|2XL</t>
  </si>
  <si>
    <t>4901792014915</t>
  </si>
  <si>
    <t>27.71377</t>
  </si>
  <si>
    <t>Showa 377</t>
  </si>
  <si>
    <t>27.71377|S</t>
  </si>
  <si>
    <t>4901792005500</t>
  </si>
  <si>
    <t>27.71377|M</t>
  </si>
  <si>
    <t>4901792005517</t>
  </si>
  <si>
    <t>27.71377|L</t>
  </si>
  <si>
    <t>4901792005524</t>
  </si>
  <si>
    <t>27.71377|XL</t>
  </si>
  <si>
    <t>4901792005531</t>
  </si>
  <si>
    <t>27.71377|2XL</t>
  </si>
  <si>
    <t>4901792005548</t>
  </si>
  <si>
    <t>27.71377IP</t>
  </si>
  <si>
    <t xml:space="preserve">Showa 377IP impact </t>
  </si>
  <si>
    <t>27.71377IP|M</t>
  </si>
  <si>
    <t>4901792028837</t>
  </si>
  <si>
    <t>27.71377IP|L</t>
  </si>
  <si>
    <t>4901792028844</t>
  </si>
  <si>
    <t>27.71377IP|XL</t>
  </si>
  <si>
    <t>4901792028851</t>
  </si>
  <si>
    <t>27.71377IP|2XL</t>
  </si>
  <si>
    <t>4901792028868</t>
  </si>
  <si>
    <t>27.71380</t>
  </si>
  <si>
    <t xml:space="preserve">Showa 380 </t>
  </si>
  <si>
    <t>27.71380|S</t>
  </si>
  <si>
    <t>4901792006613</t>
  </si>
  <si>
    <t>27.71380|M</t>
  </si>
  <si>
    <t>4901792006620</t>
  </si>
  <si>
    <t>27.71380|L</t>
  </si>
  <si>
    <t>4901792006637</t>
  </si>
  <si>
    <t>27.71380|XL</t>
  </si>
  <si>
    <t>4901792006644</t>
  </si>
  <si>
    <t xml:space="preserve"> </t>
  </si>
  <si>
    <t xml:space="preserve">Showa 381 </t>
  </si>
  <si>
    <t>27.71381|S</t>
  </si>
  <si>
    <t>4901792028448</t>
  </si>
  <si>
    <t>27.71381</t>
  </si>
  <si>
    <t>27.71381|M</t>
  </si>
  <si>
    <t>4901792028455</t>
  </si>
  <si>
    <t>27.71381|L</t>
  </si>
  <si>
    <t>4901792028462</t>
  </si>
  <si>
    <t>27.71381|XL</t>
  </si>
  <si>
    <t>4901792028479</t>
  </si>
  <si>
    <t>27.71381|2XL</t>
  </si>
  <si>
    <t>4901792030700</t>
  </si>
  <si>
    <t>27.71382</t>
  </si>
  <si>
    <t>Showa 382</t>
  </si>
  <si>
    <t>27.71382|S</t>
  </si>
  <si>
    <t>4901792034777</t>
  </si>
  <si>
    <t>27.71382|M</t>
  </si>
  <si>
    <t>4901792034784</t>
  </si>
  <si>
    <t>27.71382|L</t>
  </si>
  <si>
    <t>4901792034791</t>
  </si>
  <si>
    <t>27.71382|XL</t>
  </si>
  <si>
    <t>4901792034807</t>
  </si>
  <si>
    <t>27.71382|2XL</t>
  </si>
  <si>
    <t>4901792034814</t>
  </si>
  <si>
    <t>27.71383</t>
  </si>
  <si>
    <t>Showa 383 EBT</t>
  </si>
  <si>
    <t>groen</t>
  </si>
  <si>
    <t>713740908962</t>
  </si>
  <si>
    <t>713740908979</t>
  </si>
  <si>
    <t>713740908986</t>
  </si>
  <si>
    <t>713740908993</t>
  </si>
  <si>
    <t>713740908900</t>
  </si>
  <si>
    <t>27.71406</t>
  </si>
  <si>
    <t xml:space="preserve">Showa 406 </t>
  </si>
  <si>
    <t>oranje/grijs</t>
  </si>
  <si>
    <t>27.71406|M</t>
  </si>
  <si>
    <t>4901792028752</t>
  </si>
  <si>
    <t>27.71406|L</t>
  </si>
  <si>
    <t>4901792028769</t>
  </si>
  <si>
    <t>27.71406|XL</t>
  </si>
  <si>
    <t>4901792028776</t>
  </si>
  <si>
    <t>27.71406|2XL</t>
  </si>
  <si>
    <t>4901792028783</t>
  </si>
  <si>
    <t>27.734400</t>
  </si>
  <si>
    <t xml:space="preserve">Showa 4400 </t>
  </si>
  <si>
    <t>wit/blauw</t>
  </si>
  <si>
    <t>27.734400|S</t>
  </si>
  <si>
    <t>no code</t>
  </si>
  <si>
    <t>PK</t>
  </si>
  <si>
    <t>27.734400|M</t>
  </si>
  <si>
    <t>27.734400|L</t>
  </si>
  <si>
    <t>27.734400|XL</t>
  </si>
  <si>
    <t>27.734400Y</t>
  </si>
  <si>
    <t>Showa 4400Y</t>
  </si>
  <si>
    <t>wit/geel</t>
  </si>
  <si>
    <t>27.734400Y|S</t>
  </si>
  <si>
    <t>27.734400Y|M</t>
  </si>
  <si>
    <t>27.734400Y|L</t>
  </si>
  <si>
    <t>27.734400Y|XL</t>
  </si>
  <si>
    <t>SHOWA MFT PRO 374</t>
  </si>
  <si>
    <t>6116.1021</t>
  </si>
  <si>
    <t>6116.1022</t>
  </si>
  <si>
    <t>6116.1023</t>
  </si>
  <si>
    <t>6116.1024</t>
  </si>
  <si>
    <t>6116.1025</t>
  </si>
  <si>
    <t>27.71451</t>
  </si>
  <si>
    <t xml:space="preserve">Showa 451 </t>
  </si>
  <si>
    <t>grijs</t>
  </si>
  <si>
    <t>27.71451|S</t>
  </si>
  <si>
    <t>4901792012553</t>
  </si>
  <si>
    <t>27.71451|M</t>
  </si>
  <si>
    <t>4901792012560</t>
  </si>
  <si>
    <t>27.71451|L</t>
  </si>
  <si>
    <t>4901792012577</t>
  </si>
  <si>
    <t>27.71451|XL</t>
  </si>
  <si>
    <t>4901792012584</t>
  </si>
  <si>
    <t>27.714561</t>
  </si>
  <si>
    <t xml:space="preserve">Showa 4561 </t>
  </si>
  <si>
    <t>6/S</t>
  </si>
  <si>
    <t>geel/zwart</t>
  </si>
  <si>
    <t>27.714561|S</t>
  </si>
  <si>
    <t>03805499646</t>
  </si>
  <si>
    <t>7/M</t>
  </si>
  <si>
    <t>27.714561|M</t>
  </si>
  <si>
    <t>03805499647</t>
  </si>
  <si>
    <t>8/L</t>
  </si>
  <si>
    <t>27.714561|L</t>
  </si>
  <si>
    <t>03805499648</t>
  </si>
  <si>
    <t>9/XL</t>
  </si>
  <si>
    <t>27.714561|XL</t>
  </si>
  <si>
    <t>03805499649</t>
  </si>
  <si>
    <t>10/2XL</t>
  </si>
  <si>
    <t>27.714561|2XL</t>
  </si>
  <si>
    <t>03805499640</t>
  </si>
  <si>
    <t>27.71460</t>
  </si>
  <si>
    <t xml:space="preserve">Showa 460 </t>
  </si>
  <si>
    <t>rood</t>
  </si>
  <si>
    <t>27.71460|M</t>
  </si>
  <si>
    <t>4901792971973</t>
  </si>
  <si>
    <t>60</t>
  </si>
  <si>
    <t>27.71460|L</t>
  </si>
  <si>
    <t>4901792971980</t>
  </si>
  <si>
    <t>27.71460|XL</t>
  </si>
  <si>
    <t>4901792971997</t>
  </si>
  <si>
    <t>27.71465</t>
  </si>
  <si>
    <t>Showa 465</t>
  </si>
  <si>
    <t>27.71465|M</t>
  </si>
  <si>
    <t>4901792977128</t>
  </si>
  <si>
    <t>27.71465|L</t>
  </si>
  <si>
    <t>4901792977135</t>
  </si>
  <si>
    <t>27.71465|XL</t>
  </si>
  <si>
    <t>4901792977142</t>
  </si>
  <si>
    <t>27.71477</t>
  </si>
  <si>
    <t xml:space="preserve">Showa 477 </t>
  </si>
  <si>
    <t>27.71477|M</t>
  </si>
  <si>
    <t>4901792022972</t>
  </si>
  <si>
    <t>27.71477|L</t>
  </si>
  <si>
    <t>4901792022989</t>
  </si>
  <si>
    <t>27.71477|XL</t>
  </si>
  <si>
    <t>4901792022996</t>
  </si>
  <si>
    <t>27.71477|2XL</t>
  </si>
  <si>
    <t>4901792023009</t>
  </si>
  <si>
    <t>27.71490</t>
  </si>
  <si>
    <t>Showa 490</t>
  </si>
  <si>
    <t>27.71490|M</t>
  </si>
  <si>
    <t>4901792977074</t>
  </si>
  <si>
    <t>27.71490|L</t>
  </si>
  <si>
    <t>4901792977081</t>
  </si>
  <si>
    <t>27.71490|XL</t>
  </si>
  <si>
    <t>4901792977098</t>
  </si>
  <si>
    <t>27.71495</t>
  </si>
  <si>
    <t>Showa 495</t>
  </si>
  <si>
    <t>27.71495|M</t>
  </si>
  <si>
    <t>4901792977227</t>
  </si>
  <si>
    <t>27.71495|L</t>
  </si>
  <si>
    <t>4901792977234</t>
  </si>
  <si>
    <t>27.71495|XL</t>
  </si>
  <si>
    <t>4901792977241</t>
  </si>
  <si>
    <t>27.71540D</t>
  </si>
  <si>
    <t>Showa 540D</t>
  </si>
  <si>
    <t>wit</t>
  </si>
  <si>
    <t>27.71540D|S</t>
  </si>
  <si>
    <t>4901792111508</t>
  </si>
  <si>
    <t>200</t>
  </si>
  <si>
    <t>27.71540D|M</t>
  </si>
  <si>
    <t>4901792111607</t>
  </si>
  <si>
    <t>27.71540D|L</t>
  </si>
  <si>
    <t>4901792111706</t>
  </si>
  <si>
    <t>27.71540D|XL</t>
  </si>
  <si>
    <t>4901792111805</t>
  </si>
  <si>
    <t>27.71540D|2XL</t>
  </si>
  <si>
    <t>4901792006293</t>
  </si>
  <si>
    <t>27.71541</t>
  </si>
  <si>
    <t>Showa 541</t>
  </si>
  <si>
    <t>27.71541|S</t>
  </si>
  <si>
    <t>4901792973366</t>
  </si>
  <si>
    <t>27.71541|M</t>
  </si>
  <si>
    <t>4901792973373</t>
  </si>
  <si>
    <t>27.71541|L</t>
  </si>
  <si>
    <t>4901792973380</t>
  </si>
  <si>
    <t>27.71541|XL</t>
  </si>
  <si>
    <t>4901792973397</t>
  </si>
  <si>
    <t>27.71541|2XL</t>
  </si>
  <si>
    <t>4901792006316</t>
  </si>
  <si>
    <t>27.71542</t>
  </si>
  <si>
    <t xml:space="preserve">Showa 542                          </t>
  </si>
  <si>
    <t>27.71542|S</t>
  </si>
  <si>
    <t>4901792016070</t>
  </si>
  <si>
    <t>27.71542|M</t>
  </si>
  <si>
    <t>4901792016087</t>
  </si>
  <si>
    <t>27.71542|L</t>
  </si>
  <si>
    <t>4901792016094</t>
  </si>
  <si>
    <t>27.71542|XL</t>
  </si>
  <si>
    <t>4901792016100</t>
  </si>
  <si>
    <t>27.71542|2XL</t>
  </si>
  <si>
    <t>4901792017138</t>
  </si>
  <si>
    <t>27.71540X</t>
  </si>
  <si>
    <t>Showa 542X</t>
  </si>
  <si>
    <t>27.71540X|S</t>
  </si>
  <si>
    <t>4901792022460</t>
  </si>
  <si>
    <t>27.71540X|M</t>
  </si>
  <si>
    <t>4901792022477</t>
  </si>
  <si>
    <t>27.71540X|L</t>
  </si>
  <si>
    <t>4901792022484</t>
  </si>
  <si>
    <t>27.71540X|XL</t>
  </si>
  <si>
    <t>4901792022491</t>
  </si>
  <si>
    <t>27.71545</t>
  </si>
  <si>
    <t>Showa 545</t>
  </si>
  <si>
    <t>27.71545|S</t>
  </si>
  <si>
    <t>4901792027335</t>
  </si>
  <si>
    <t>27.71545|M</t>
  </si>
  <si>
    <t>4901792027342</t>
  </si>
  <si>
    <t>27.71545|L</t>
  </si>
  <si>
    <t>4901792027359</t>
  </si>
  <si>
    <t>27.71545|XL</t>
  </si>
  <si>
    <t>4901792027366</t>
  </si>
  <si>
    <t>27.71600</t>
  </si>
  <si>
    <t>Showa 600</t>
  </si>
  <si>
    <t>27.71600|S</t>
  </si>
  <si>
    <t>4901792012508</t>
  </si>
  <si>
    <t>27.71600|M</t>
  </si>
  <si>
    <t>4901792012515</t>
  </si>
  <si>
    <t>27.71600|L</t>
  </si>
  <si>
    <t>4901792012522</t>
  </si>
  <si>
    <t>27.71600|XL</t>
  </si>
  <si>
    <t>4901792012539</t>
  </si>
  <si>
    <t>27.71610</t>
  </si>
  <si>
    <t>Showa 610</t>
  </si>
  <si>
    <t>27.71610|M</t>
  </si>
  <si>
    <t>4901792971614</t>
  </si>
  <si>
    <t>27.71610|L</t>
  </si>
  <si>
    <t>4901792971621</t>
  </si>
  <si>
    <t>27.71610|XL</t>
  </si>
  <si>
    <t>4901792971638</t>
  </si>
  <si>
    <t>27.71610|2XL</t>
  </si>
  <si>
    <t>4901792971645</t>
  </si>
  <si>
    <t>27.716110</t>
  </si>
  <si>
    <t>Showa 6110 0,10/240mm (100st) EBT</t>
  </si>
  <si>
    <t>27.716110|XS</t>
  </si>
  <si>
    <t>0038054652067</t>
  </si>
  <si>
    <t>DISPENSER</t>
  </si>
  <si>
    <t>ID</t>
  </si>
  <si>
    <t>4015.1900</t>
  </si>
  <si>
    <t>27.716110|S</t>
  </si>
  <si>
    <t>0038054652074</t>
  </si>
  <si>
    <t>27.716110|M</t>
  </si>
  <si>
    <t>0038054652081</t>
  </si>
  <si>
    <t>27.716110|L</t>
  </si>
  <si>
    <t>0038054652098</t>
  </si>
  <si>
    <t>27.716110|XL</t>
  </si>
  <si>
    <t>0038054652005</t>
  </si>
  <si>
    <t>27.716110|2XL</t>
  </si>
  <si>
    <t>0038054652012</t>
  </si>
  <si>
    <t>27.716112</t>
  </si>
  <si>
    <t>Showa 6112 0,10/240mm (100/90st) EBT</t>
  </si>
  <si>
    <t>27.716112|XS</t>
  </si>
  <si>
    <t>713740652063</t>
  </si>
  <si>
    <t>27.716112|S</t>
  </si>
  <si>
    <t>713740652070</t>
  </si>
  <si>
    <t>27.716112|M</t>
  </si>
  <si>
    <t>713740652087</t>
  </si>
  <si>
    <t>27.716112|L</t>
  </si>
  <si>
    <t>713740652094</t>
  </si>
  <si>
    <t>27.716112|XL</t>
  </si>
  <si>
    <t>713740652001</t>
  </si>
  <si>
    <t>27.716112|2XL</t>
  </si>
  <si>
    <t>713740652018</t>
  </si>
  <si>
    <t>Showa 620 - 30 cm</t>
  </si>
  <si>
    <t>27.7162030|M</t>
  </si>
  <si>
    <t>4901792971669</t>
  </si>
  <si>
    <t>27.7162030</t>
  </si>
  <si>
    <t>27.7162030|L</t>
  </si>
  <si>
    <t>4901792971676</t>
  </si>
  <si>
    <t>27.7162030|XL</t>
  </si>
  <si>
    <t>4901792971683</t>
  </si>
  <si>
    <t>27.7162030|2XL</t>
  </si>
  <si>
    <t>4901792971690</t>
  </si>
  <si>
    <t>27.7162034</t>
  </si>
  <si>
    <t>Showa 620 - 34 cm</t>
  </si>
  <si>
    <t>27.7162034|L</t>
  </si>
  <si>
    <t>4901792972079</t>
  </si>
  <si>
    <t>27.7162036</t>
  </si>
  <si>
    <t>Showa 620 - 36 cm</t>
  </si>
  <si>
    <t>27.7162036|XL</t>
  </si>
  <si>
    <t>4901792972086</t>
  </si>
  <si>
    <t>27.7162036|2XL</t>
  </si>
  <si>
    <t>4901792972093</t>
  </si>
  <si>
    <t>27.71640</t>
  </si>
  <si>
    <t>Showa 640 - 60 cm</t>
  </si>
  <si>
    <t>27.71640|M</t>
  </si>
  <si>
    <t>4901792970044</t>
  </si>
  <si>
    <t>27.71640|L</t>
  </si>
  <si>
    <t>4901792970051</t>
  </si>
  <si>
    <t>27.71640|XL</t>
  </si>
  <si>
    <t>4901792970143</t>
  </si>
  <si>
    <t>27.71650</t>
  </si>
  <si>
    <t xml:space="preserve">Showa 650 </t>
  </si>
  <si>
    <t>Blauw</t>
  </si>
  <si>
    <t>27.71650|M</t>
  </si>
  <si>
    <t>4901792012102</t>
  </si>
  <si>
    <t>27.71650|L</t>
  </si>
  <si>
    <t>4901792012119</t>
  </si>
  <si>
    <t>27.71650|XL</t>
  </si>
  <si>
    <t>4901792012126</t>
  </si>
  <si>
    <t>27.71650|2XL</t>
  </si>
  <si>
    <t>4901792012133</t>
  </si>
  <si>
    <t>27.71660</t>
  </si>
  <si>
    <t>Showa 660 - 30 cm</t>
  </si>
  <si>
    <t>27.71660|M</t>
  </si>
  <si>
    <t>4901792011198</t>
  </si>
  <si>
    <t>27.71660|L</t>
  </si>
  <si>
    <t>4901792011204</t>
  </si>
  <si>
    <t>27.71660|XL</t>
  </si>
  <si>
    <t>4901792011211</t>
  </si>
  <si>
    <t>27.71660|2XL</t>
  </si>
  <si>
    <t>4901792011228</t>
  </si>
  <si>
    <t>27.7166034</t>
  </si>
  <si>
    <t>Showa 660 - 34 cm</t>
  </si>
  <si>
    <t>27.7166034|L</t>
  </si>
  <si>
    <t>4901792012140</t>
  </si>
  <si>
    <t>27.7166036</t>
  </si>
  <si>
    <t>Showa 660 - 36 cm</t>
  </si>
  <si>
    <t>27.7166036|XL</t>
  </si>
  <si>
    <t>4901792012157</t>
  </si>
  <si>
    <t>27.7166036|2XL</t>
  </si>
  <si>
    <t>4901792012164</t>
  </si>
  <si>
    <t>27.71660ESD</t>
  </si>
  <si>
    <t>Showa 660 ESD</t>
  </si>
  <si>
    <t>27.71660ESD|L</t>
  </si>
  <si>
    <t>4901792971959</t>
  </si>
  <si>
    <t>27.71660ESD|XL</t>
  </si>
  <si>
    <t>4901792971966</t>
  </si>
  <si>
    <t>27.71690</t>
  </si>
  <si>
    <t>Showa 690 - 60 cm</t>
  </si>
  <si>
    <t>27.71690|M</t>
  </si>
  <si>
    <t>4901792970327</t>
  </si>
  <si>
    <t>27.71690|L</t>
  </si>
  <si>
    <t>4901792970334</t>
  </si>
  <si>
    <t>27.71690|XL</t>
  </si>
  <si>
    <t>4901792970341</t>
  </si>
  <si>
    <t>27.71690|2XL</t>
  </si>
  <si>
    <t>4901792970358</t>
  </si>
  <si>
    <t>27.73707D</t>
  </si>
  <si>
    <t>Showa 707D</t>
  </si>
  <si>
    <t>6/XS</t>
  </si>
  <si>
    <t>27.73707D|XS</t>
  </si>
  <si>
    <t>03805463426</t>
  </si>
  <si>
    <t>7/S</t>
  </si>
  <si>
    <t>27.73707D|S</t>
  </si>
  <si>
    <t>03805463427</t>
  </si>
  <si>
    <t>8/M</t>
  </si>
  <si>
    <t>27.73707D|M</t>
  </si>
  <si>
    <t>03805463428</t>
  </si>
  <si>
    <t>9/L</t>
  </si>
  <si>
    <t>27.73707D|L</t>
  </si>
  <si>
    <t>03805463429</t>
  </si>
  <si>
    <t>10/XL</t>
  </si>
  <si>
    <t>27.73707D|XL</t>
  </si>
  <si>
    <t>03805463420</t>
  </si>
  <si>
    <t>11/2XL</t>
  </si>
  <si>
    <t>27.73707D|2XL</t>
  </si>
  <si>
    <t>03805463421</t>
  </si>
  <si>
    <t>27.73707FL</t>
  </si>
  <si>
    <t>Showa 707FL</t>
  </si>
  <si>
    <t>707FL-06</t>
  </si>
  <si>
    <t>27.73707FL|XS</t>
  </si>
  <si>
    <t>03805462416</t>
  </si>
  <si>
    <t>707FL-07</t>
  </si>
  <si>
    <t>27.73707FL|S</t>
  </si>
  <si>
    <t>03805462417</t>
  </si>
  <si>
    <t>707FL-08</t>
  </si>
  <si>
    <t>27.73707FL|M</t>
  </si>
  <si>
    <t>03805462418</t>
  </si>
  <si>
    <t>707FL-09</t>
  </si>
  <si>
    <t>27.73707FL|L</t>
  </si>
  <si>
    <t>03805462419</t>
  </si>
  <si>
    <t>707FL-10</t>
  </si>
  <si>
    <t>27.73707FL|XL</t>
  </si>
  <si>
    <t>03805462410</t>
  </si>
  <si>
    <t>707FL-11</t>
  </si>
  <si>
    <t>27.73707FL|2XL</t>
  </si>
  <si>
    <t>03805462411</t>
  </si>
  <si>
    <t>27.71707HVO</t>
  </si>
  <si>
    <t>Showa 707HVO EBT</t>
  </si>
  <si>
    <t>Oranje</t>
  </si>
  <si>
    <t>27.71707HVO|XS</t>
  </si>
  <si>
    <t>03805460366</t>
  </si>
  <si>
    <t>27.71707HVO|S</t>
  </si>
  <si>
    <t>03805460367</t>
  </si>
  <si>
    <t>27.71707HVO|M</t>
  </si>
  <si>
    <t>03805460368</t>
  </si>
  <si>
    <t>27.71707HVO|L</t>
  </si>
  <si>
    <t>03805460369</t>
  </si>
  <si>
    <t>27.71707HVO|XL</t>
  </si>
  <si>
    <t>03805460360</t>
  </si>
  <si>
    <t>27.71707HVO|2XL</t>
  </si>
  <si>
    <t>03805460361</t>
  </si>
  <si>
    <t>27.73727</t>
  </si>
  <si>
    <t xml:space="preserve">Showa 727 </t>
  </si>
  <si>
    <t>Groen</t>
  </si>
  <si>
    <t>27.73727|S</t>
  </si>
  <si>
    <t>03805463237</t>
  </si>
  <si>
    <t>27.73727|M</t>
  </si>
  <si>
    <t>03805463238</t>
  </si>
  <si>
    <t>27.73727|L</t>
  </si>
  <si>
    <t>03805463239</t>
  </si>
  <si>
    <t>27.73727|XL</t>
  </si>
  <si>
    <t>03805463230</t>
  </si>
  <si>
    <t>27.73727|2XL</t>
  </si>
  <si>
    <t>03805463231</t>
  </si>
  <si>
    <t>27.73730</t>
  </si>
  <si>
    <t xml:space="preserve">Showa 730 </t>
  </si>
  <si>
    <t>730-06</t>
  </si>
  <si>
    <t>27.73730|XS</t>
  </si>
  <si>
    <t>03805464126</t>
  </si>
  <si>
    <t>730-07</t>
  </si>
  <si>
    <t>27.73730|S</t>
  </si>
  <si>
    <t>03805464127</t>
  </si>
  <si>
    <t>730-08</t>
  </si>
  <si>
    <t>27.73730|M</t>
  </si>
  <si>
    <t>03805464128</t>
  </si>
  <si>
    <t>730-09</t>
  </si>
  <si>
    <t>27.73730|L</t>
  </si>
  <si>
    <t>03805464129</t>
  </si>
  <si>
    <t>730-10</t>
  </si>
  <si>
    <t>27.73730|XL</t>
  </si>
  <si>
    <t>03805464120</t>
  </si>
  <si>
    <t>730-11</t>
  </si>
  <si>
    <t>27.73730|2XL</t>
  </si>
  <si>
    <t>03805464121</t>
  </si>
  <si>
    <t>27.73731</t>
  </si>
  <si>
    <t>Showa 731 EBT</t>
  </si>
  <si>
    <t xml:space="preserve">Groen </t>
  </si>
  <si>
    <t>27.73731|S</t>
  </si>
  <si>
    <t>27.73731|M</t>
  </si>
  <si>
    <t>03805464838</t>
  </si>
  <si>
    <t>27.73731|L</t>
  </si>
  <si>
    <t>03805464839</t>
  </si>
  <si>
    <t>27.73731|XL</t>
  </si>
  <si>
    <t>03805464830</t>
  </si>
  <si>
    <t>27.73731|2XL</t>
  </si>
  <si>
    <t>03805464831</t>
  </si>
  <si>
    <t>27.73737</t>
  </si>
  <si>
    <t xml:space="preserve">Showa 737 </t>
  </si>
  <si>
    <t>737-09</t>
  </si>
  <si>
    <t>27.73737|L</t>
  </si>
  <si>
    <t>03805465239</t>
  </si>
  <si>
    <t>737-10</t>
  </si>
  <si>
    <t>27.73737|XL</t>
  </si>
  <si>
    <t>03805465230</t>
  </si>
  <si>
    <t>737-11</t>
  </si>
  <si>
    <t>27.73737|2XL</t>
  </si>
  <si>
    <t>03805465231</t>
  </si>
  <si>
    <t>27.73747</t>
  </si>
  <si>
    <t>Showa 747</t>
  </si>
  <si>
    <t>747-09</t>
  </si>
  <si>
    <t>27.73747|L</t>
  </si>
  <si>
    <t>03805465249</t>
  </si>
  <si>
    <t>747-10</t>
  </si>
  <si>
    <t>27.73747|XL</t>
  </si>
  <si>
    <t>03805465240</t>
  </si>
  <si>
    <t>747-11</t>
  </si>
  <si>
    <t>27.73747|2XL</t>
  </si>
  <si>
    <t>03805465241</t>
  </si>
  <si>
    <t>Showa 7500 0,10/240mm (100/90st) EBT</t>
  </si>
  <si>
    <t>27.717500|XS</t>
  </si>
  <si>
    <t>038054382155</t>
  </si>
  <si>
    <t>27.717500|L</t>
  </si>
  <si>
    <t>038054382186</t>
  </si>
  <si>
    <t>27.717500</t>
  </si>
  <si>
    <t>27.717500|S</t>
  </si>
  <si>
    <t>038054382162</t>
  </si>
  <si>
    <t>27.717500|M</t>
  </si>
  <si>
    <t>038054382179</t>
  </si>
  <si>
    <t>27.717500|XL</t>
  </si>
  <si>
    <t>038054382193</t>
  </si>
  <si>
    <t>27.717500|2XL</t>
  </si>
  <si>
    <t>038054382100</t>
  </si>
  <si>
    <t>27.717502</t>
  </si>
  <si>
    <t>Showa 7502 0,06/240mm (200/180st) EBT</t>
  </si>
  <si>
    <t>27.717502|XS</t>
  </si>
  <si>
    <t>038054654269</t>
  </si>
  <si>
    <t>27.717502|S</t>
  </si>
  <si>
    <t>038054654276</t>
  </si>
  <si>
    <t>27.717502|M</t>
  </si>
  <si>
    <t>038054654283</t>
  </si>
  <si>
    <t>27.717502|L</t>
  </si>
  <si>
    <t>038054654290</t>
  </si>
  <si>
    <t>27.717502|XL</t>
  </si>
  <si>
    <t>038054654207</t>
  </si>
  <si>
    <t>27.717502|2XL</t>
  </si>
  <si>
    <t>038054654214</t>
  </si>
  <si>
    <t>27.717545EBT</t>
  </si>
  <si>
    <t>Showa 7545 EBT 0,10/300mm (100st) NIEUW</t>
  </si>
  <si>
    <t>27.717545EBT|S</t>
  </si>
  <si>
    <t>4901792043526</t>
  </si>
  <si>
    <t>27.717545EBT|M</t>
  </si>
  <si>
    <t>4901792043533</t>
  </si>
  <si>
    <t>27.717545EBT|L</t>
  </si>
  <si>
    <t>4901792043540</t>
  </si>
  <si>
    <t>27.717545EBT|XL</t>
  </si>
  <si>
    <t>4901792043557</t>
  </si>
  <si>
    <t>27.717545EBT|2XL</t>
  </si>
  <si>
    <t>4901792043564</t>
  </si>
  <si>
    <t>27.717555EBT</t>
  </si>
  <si>
    <t>Showa 7555 EBT 0,12/300mm (100st) NIEUW</t>
  </si>
  <si>
    <t>27.717555EBT|XS</t>
  </si>
  <si>
    <t>4901792043571</t>
  </si>
  <si>
    <t>27.717555EBT|S</t>
  </si>
  <si>
    <t>4901792043588</t>
  </si>
  <si>
    <t>27.717555EBT|M</t>
  </si>
  <si>
    <t>4901792043595</t>
  </si>
  <si>
    <t>27.717555EBT|L</t>
  </si>
  <si>
    <t>4901792043601</t>
  </si>
  <si>
    <t>27.717555EBT|XL</t>
  </si>
  <si>
    <t>4901792043618</t>
  </si>
  <si>
    <t>27.717555EBT|2XL</t>
  </si>
  <si>
    <t>4901792043625</t>
  </si>
  <si>
    <t>27.717565EBT</t>
  </si>
  <si>
    <t>Showa 7565 EBT 0,15/300mm (100st) NIEUW</t>
  </si>
  <si>
    <t>27.717565EBT|S</t>
  </si>
  <si>
    <t>4901792043632</t>
  </si>
  <si>
    <t>27.717565EBT|M</t>
  </si>
  <si>
    <t>4901792043649</t>
  </si>
  <si>
    <t>27.717565EBT|L</t>
  </si>
  <si>
    <t>4901792043656</t>
  </si>
  <si>
    <t>27.717565EBT|XL</t>
  </si>
  <si>
    <t>4901792043663</t>
  </si>
  <si>
    <t>27.717565EBT|2XL</t>
  </si>
  <si>
    <t>4901792043670</t>
  </si>
  <si>
    <t>27.717585</t>
  </si>
  <si>
    <t>Showa 7585 0,20/290mm (50st)</t>
  </si>
  <si>
    <t>27.717585|S</t>
  </si>
  <si>
    <t>713740004770</t>
  </si>
  <si>
    <t>27.717585|M</t>
  </si>
  <si>
    <t>713740004787</t>
  </si>
  <si>
    <t>27.717585|L</t>
  </si>
  <si>
    <t>713740004794</t>
  </si>
  <si>
    <t>27.717585|XL</t>
  </si>
  <si>
    <t>713740004701</t>
  </si>
  <si>
    <t>27.717585|2XL</t>
  </si>
  <si>
    <t>713740004718</t>
  </si>
  <si>
    <t>27.71771</t>
  </si>
  <si>
    <t>Showa 771</t>
  </si>
  <si>
    <t>Geel</t>
  </si>
  <si>
    <t>27.71771|M</t>
  </si>
  <si>
    <t>4901792015219</t>
  </si>
  <si>
    <t>27.71771|L</t>
  </si>
  <si>
    <t>4901792015233</t>
  </si>
  <si>
    <t>27.71771|XL</t>
  </si>
  <si>
    <t>4901792015240</t>
  </si>
  <si>
    <t>27.71772</t>
  </si>
  <si>
    <t xml:space="preserve">Showa 772 </t>
  </si>
  <si>
    <t>27.71772|M</t>
  </si>
  <si>
    <t>4901792015257</t>
  </si>
  <si>
    <t>27.71772|L</t>
  </si>
  <si>
    <t>4901792015264</t>
  </si>
  <si>
    <t>27.71772|XL</t>
  </si>
  <si>
    <t>4901792015288</t>
  </si>
  <si>
    <t>27.718005</t>
  </si>
  <si>
    <t>Showa 8005 EBT 0,20/240mm (50st) NIEUW</t>
  </si>
  <si>
    <t>27.718005|S</t>
  </si>
  <si>
    <t>038054678272</t>
  </si>
  <si>
    <t>USA</t>
  </si>
  <si>
    <t>27.718005|M</t>
  </si>
  <si>
    <t>038054678289</t>
  </si>
  <si>
    <t>27.718005|L</t>
  </si>
  <si>
    <t>038054678296</t>
  </si>
  <si>
    <t>27.718005|XL</t>
  </si>
  <si>
    <t>038054678203</t>
  </si>
  <si>
    <t>27.738110</t>
  </si>
  <si>
    <t>Showa 8110 per stuk</t>
  </si>
  <si>
    <t>27.738110|XS</t>
  </si>
  <si>
    <t>03805492966</t>
  </si>
  <si>
    <t>STUK</t>
  </si>
  <si>
    <t>27.738110|S</t>
  </si>
  <si>
    <t>03805492967</t>
  </si>
  <si>
    <t>27.738110|M</t>
  </si>
  <si>
    <t>03805492968</t>
  </si>
  <si>
    <t>27.738110|L</t>
  </si>
  <si>
    <t>03805492969</t>
  </si>
  <si>
    <t>27.738110|XL</t>
  </si>
  <si>
    <t>03805492960</t>
  </si>
  <si>
    <t>27.738127</t>
  </si>
  <si>
    <t>Showa 8127 per stuk</t>
  </si>
  <si>
    <t>27.738127|XS</t>
  </si>
  <si>
    <t>03805492976</t>
  </si>
  <si>
    <t>27.738127|S</t>
  </si>
  <si>
    <t>03805492977</t>
  </si>
  <si>
    <t>27.738127|M</t>
  </si>
  <si>
    <t>03805492978</t>
  </si>
  <si>
    <t>27.738127|L</t>
  </si>
  <si>
    <t>03805492979</t>
  </si>
  <si>
    <t>27.738127|XL</t>
  </si>
  <si>
    <t>03805492970</t>
  </si>
  <si>
    <t>27.73874</t>
  </si>
  <si>
    <t>Showa 874 Butyl II</t>
  </si>
  <si>
    <t>27.73874|S</t>
  </si>
  <si>
    <t>DE</t>
  </si>
  <si>
    <t>27.73874|M</t>
  </si>
  <si>
    <t>27.73874|L</t>
  </si>
  <si>
    <t>27.73874|XL</t>
  </si>
  <si>
    <t>27.73874|2XL</t>
  </si>
  <si>
    <t>27.73874R</t>
  </si>
  <si>
    <t xml:space="preserve">Showa 874R Butyl II </t>
  </si>
  <si>
    <t>27.73874R|S</t>
  </si>
  <si>
    <t>27.73874R|M</t>
  </si>
  <si>
    <t>27.73874R|L</t>
  </si>
  <si>
    <t>27.73874R|XL</t>
  </si>
  <si>
    <t>27.73874R|2XL</t>
  </si>
  <si>
    <t>27.73878</t>
  </si>
  <si>
    <t>Showa 878 Butyl</t>
  </si>
  <si>
    <t>27.73878|M</t>
  </si>
  <si>
    <t>27.73878|L</t>
  </si>
  <si>
    <t>27.73878|XL</t>
  </si>
  <si>
    <t>27.73878|2XL</t>
  </si>
  <si>
    <t>27.73890E</t>
  </si>
  <si>
    <t>Showa 890E Viton</t>
  </si>
  <si>
    <t>27.73890E|L</t>
  </si>
  <si>
    <t>27.73890E|XL</t>
  </si>
  <si>
    <t>27.73892</t>
  </si>
  <si>
    <t>Showa 892 Viton II</t>
  </si>
  <si>
    <t>27.73892|S</t>
  </si>
  <si>
    <t>27.73892|M</t>
  </si>
  <si>
    <t>27.73892|L</t>
  </si>
  <si>
    <t>27.73892|XL</t>
  </si>
  <si>
    <t>27.73892|2XL</t>
  </si>
  <si>
    <t>27.71A0150</t>
  </si>
  <si>
    <t xml:space="preserve">Showa A0150 </t>
  </si>
  <si>
    <t>Grijs</t>
  </si>
  <si>
    <t>27.71A0150|S</t>
  </si>
  <si>
    <t>4901792030434</t>
  </si>
  <si>
    <t>240</t>
  </si>
  <si>
    <t>27.71A0150|M</t>
  </si>
  <si>
    <t>4901792030441</t>
  </si>
  <si>
    <t>27.71A0150|L</t>
  </si>
  <si>
    <t>4901792030458</t>
  </si>
  <si>
    <t>27.71A0150|XL</t>
  </si>
  <si>
    <t>27.71A0160</t>
  </si>
  <si>
    <t xml:space="preserve">Showa A0160 </t>
  </si>
  <si>
    <t>27.71A0160|S</t>
  </si>
  <si>
    <t>4901792030472</t>
  </si>
  <si>
    <t>27.71A0160|M</t>
  </si>
  <si>
    <t>4901792030489</t>
  </si>
  <si>
    <t>27.71A0160|L</t>
  </si>
  <si>
    <t>4901792030496</t>
  </si>
  <si>
    <t>27.71A0160|XL</t>
  </si>
  <si>
    <t>4901792030502</t>
  </si>
  <si>
    <t>27.71A0170</t>
  </si>
  <si>
    <t xml:space="preserve">Showa A0170            </t>
  </si>
  <si>
    <t>27.71A0170|S</t>
  </si>
  <si>
    <t>4901792030519</t>
  </si>
  <si>
    <t>27.71A0170|M</t>
  </si>
  <si>
    <t>4901792030526</t>
  </si>
  <si>
    <t>27.71A0170|L</t>
  </si>
  <si>
    <t>4901792030533</t>
  </si>
  <si>
    <t>27.71A0170|XL</t>
  </si>
  <si>
    <t>4901792030540</t>
  </si>
  <si>
    <t>27.71AC200</t>
  </si>
  <si>
    <t>Showa AC200 - NEW</t>
  </si>
  <si>
    <t>27.71AC200|S</t>
  </si>
  <si>
    <t>713740925167</t>
  </si>
  <si>
    <t>27.71AC200|M</t>
  </si>
  <si>
    <t>713740925174</t>
  </si>
  <si>
    <t>27.71AC200|L</t>
  </si>
  <si>
    <t>713740925181</t>
  </si>
  <si>
    <t>27.71AC200|XL</t>
  </si>
  <si>
    <t>713740925198</t>
  </si>
  <si>
    <t>27.71AC800</t>
  </si>
  <si>
    <t>Showa AC800 - NEW</t>
  </si>
  <si>
    <t>27.71AC800|S</t>
  </si>
  <si>
    <t>713740925563</t>
  </si>
  <si>
    <t>27.71AC800|M</t>
  </si>
  <si>
    <t>713740925570</t>
  </si>
  <si>
    <t>27.71AC800|L</t>
  </si>
  <si>
    <t>713740925587</t>
  </si>
  <si>
    <t>27.71AC800|XL</t>
  </si>
  <si>
    <t>713740925594</t>
  </si>
  <si>
    <t>27.71AC800|2XL</t>
  </si>
  <si>
    <t>713740925501</t>
  </si>
  <si>
    <t>27.71S237</t>
  </si>
  <si>
    <t>Showa Aegis Sleeve S237</t>
  </si>
  <si>
    <t>one size</t>
  </si>
  <si>
    <t xml:space="preserve">wit/grijs </t>
  </si>
  <si>
    <t>27.71S237|paar</t>
  </si>
  <si>
    <t>27.71AP800</t>
  </si>
  <si>
    <t>Showa AP800 - NEW</t>
  </si>
  <si>
    <t>27.71AP800|S</t>
  </si>
  <si>
    <t>713740925464</t>
  </si>
  <si>
    <t>27.71AP800|M</t>
  </si>
  <si>
    <t>713740925471</t>
  </si>
  <si>
    <t>27.71AP800|L</t>
  </si>
  <si>
    <t>713740925488</t>
  </si>
  <si>
    <t>27.71AP800|XL</t>
  </si>
  <si>
    <t>713740925495</t>
  </si>
  <si>
    <t>27.71AP800|2XL</t>
  </si>
  <si>
    <t>713740925402</t>
  </si>
  <si>
    <t>27.71AX200</t>
  </si>
  <si>
    <t>Showa AX200 - NEW</t>
  </si>
  <si>
    <t>27.71AX200|S</t>
  </si>
  <si>
    <t>713740925068</t>
  </si>
  <si>
    <t>27.71AX200|M</t>
  </si>
  <si>
    <t>713740925075</t>
  </si>
  <si>
    <t>27.71AX200|L</t>
  </si>
  <si>
    <t>713740925082</t>
  </si>
  <si>
    <t>27.71AX200|XL</t>
  </si>
  <si>
    <t>713740925099</t>
  </si>
  <si>
    <t>27.71B0500W</t>
  </si>
  <si>
    <t xml:space="preserve">Showa B0500 Wit </t>
  </si>
  <si>
    <t>27.71B0500W|S</t>
  </si>
  <si>
    <t>4901792111102</t>
  </si>
  <si>
    <t>27.71B0500W|M</t>
  </si>
  <si>
    <t>4901792111201</t>
  </si>
  <si>
    <t>27.71B0500W|L</t>
  </si>
  <si>
    <t>4901792111300</t>
  </si>
  <si>
    <t>27.71B0500W|XL</t>
  </si>
  <si>
    <t>4901792111409</t>
  </si>
  <si>
    <t>27.71B0500W|2XL</t>
  </si>
  <si>
    <t>4901792006262</t>
  </si>
  <si>
    <t>27.71B0500B</t>
  </si>
  <si>
    <t>Showa B0500 Zwart</t>
  </si>
  <si>
    <t>27.71B0500B|S</t>
  </si>
  <si>
    <t>4901792979733</t>
  </si>
  <si>
    <t>27.71B0500B|M</t>
  </si>
  <si>
    <t>4901792979740</t>
  </si>
  <si>
    <t>27.71B0500B|L</t>
  </si>
  <si>
    <t>4901792979757</t>
  </si>
  <si>
    <t>27.71B0500B|XL</t>
  </si>
  <si>
    <t>4901792979764</t>
  </si>
  <si>
    <t>27.71B0500B|2XL</t>
  </si>
  <si>
    <t>4901792006286</t>
  </si>
  <si>
    <t>27.71B0502W</t>
  </si>
  <si>
    <t xml:space="preserve">Showa B0502 Wit </t>
  </si>
  <si>
    <t>27.71B0502W|S</t>
  </si>
  <si>
    <t>4901792025607</t>
  </si>
  <si>
    <t>27.71B0502W|M</t>
  </si>
  <si>
    <t>4901792025614</t>
  </si>
  <si>
    <t>27.71B0502W|L</t>
  </si>
  <si>
    <t>4901792025621</t>
  </si>
  <si>
    <t>27.71B0502W|XL</t>
  </si>
  <si>
    <t>4901792025638</t>
  </si>
  <si>
    <t>27.71B0502W|2XL</t>
  </si>
  <si>
    <t>4901792030601</t>
  </si>
  <si>
    <t>27.71B0600</t>
  </si>
  <si>
    <t xml:space="preserve">Showa B0600 </t>
  </si>
  <si>
    <t>27.71B0600|S</t>
  </si>
  <si>
    <t>4901792000086</t>
  </si>
  <si>
    <t>27.71B0600|M</t>
  </si>
  <si>
    <t>4901792000093</t>
  </si>
  <si>
    <t>27.71B0600|L</t>
  </si>
  <si>
    <t>4901792000116</t>
  </si>
  <si>
    <t>27.71B0600|XL</t>
  </si>
  <si>
    <t>4901792000123</t>
  </si>
  <si>
    <t>27.71B0605</t>
  </si>
  <si>
    <t xml:space="preserve">Showa B0605  </t>
  </si>
  <si>
    <t>27.71B0605|S</t>
  </si>
  <si>
    <t>4901792005814</t>
  </si>
  <si>
    <t>27.71B0605|M</t>
  </si>
  <si>
    <t>4901792005821</t>
  </si>
  <si>
    <t>27.71B0605|L</t>
  </si>
  <si>
    <t>4901792005838</t>
  </si>
  <si>
    <t>27.71B0605|XL</t>
  </si>
  <si>
    <t>4901792005845</t>
  </si>
  <si>
    <t>27.71B0605|2XL</t>
  </si>
  <si>
    <t>4901792007115</t>
  </si>
  <si>
    <t>27.71B0610</t>
  </si>
  <si>
    <t>Showa B0610</t>
  </si>
  <si>
    <t>27.71B0610|S</t>
  </si>
  <si>
    <t>4901792979016</t>
  </si>
  <si>
    <t>27.71B0610|M</t>
  </si>
  <si>
    <t>4901792979023</t>
  </si>
  <si>
    <t>27.71B0610|L</t>
  </si>
  <si>
    <t>4901792979030</t>
  </si>
  <si>
    <t>27.71B0610|XL</t>
  </si>
  <si>
    <t>4901792979047</t>
  </si>
  <si>
    <t>Volgt</t>
  </si>
  <si>
    <t>Showa MFT PRO 264</t>
  </si>
  <si>
    <t>6116.9301</t>
  </si>
  <si>
    <t>6116.9302</t>
  </si>
  <si>
    <t>6116.9303</t>
  </si>
  <si>
    <t>6116.9304</t>
  </si>
  <si>
    <t>27.71B0700</t>
  </si>
  <si>
    <t>Showa B0700</t>
  </si>
  <si>
    <t>27.71B0700|S</t>
  </si>
  <si>
    <t>4901792977401</t>
  </si>
  <si>
    <t>27.71B0700|M</t>
  </si>
  <si>
    <t>4901792977418</t>
  </si>
  <si>
    <t>27.71B0700|L</t>
  </si>
  <si>
    <t>4901792977425</t>
  </si>
  <si>
    <t>27.71B0700|XL</t>
  </si>
  <si>
    <t>4901792977432</t>
  </si>
  <si>
    <t>27.71B0710</t>
  </si>
  <si>
    <t>Showa B0710</t>
  </si>
  <si>
    <t>27.71B0710|S</t>
  </si>
  <si>
    <t>4901792972352</t>
  </si>
  <si>
    <t>100</t>
  </si>
  <si>
    <t>27.71B0710|M</t>
  </si>
  <si>
    <t>4901792972369</t>
  </si>
  <si>
    <t>27.71B0710|L</t>
  </si>
  <si>
    <t>4901792972376</t>
  </si>
  <si>
    <t>27.71B0710|XL</t>
  </si>
  <si>
    <t>4901792972383</t>
  </si>
  <si>
    <t>27.73CHM</t>
  </si>
  <si>
    <t>Showa CHM</t>
  </si>
  <si>
    <t>S-07</t>
  </si>
  <si>
    <t>Zwart/blauw</t>
  </si>
  <si>
    <t>27.73CHM|S</t>
  </si>
  <si>
    <t>03805424427</t>
  </si>
  <si>
    <t>M-08</t>
  </si>
  <si>
    <t>27.73CHM|M</t>
  </si>
  <si>
    <t>03805424428</t>
  </si>
  <si>
    <t>L-09</t>
  </si>
  <si>
    <t>27.73CHM|L</t>
  </si>
  <si>
    <t>03805424429</t>
  </si>
  <si>
    <t>XL-10</t>
  </si>
  <si>
    <t>27.73CHM|XL</t>
  </si>
  <si>
    <t>03805424420</t>
  </si>
  <si>
    <t>27.71CN740</t>
  </si>
  <si>
    <t>Showa CN740</t>
  </si>
  <si>
    <t>713740653275</t>
  </si>
  <si>
    <t>713740653282</t>
  </si>
  <si>
    <t>713740653299</t>
  </si>
  <si>
    <t>713740653206</t>
  </si>
  <si>
    <t>713740653213</t>
  </si>
  <si>
    <t>27.71CN741</t>
  </si>
  <si>
    <t>Showa CN741</t>
  </si>
  <si>
    <t>713740653374</t>
  </si>
  <si>
    <t>713740653381</t>
  </si>
  <si>
    <t>713740653398</t>
  </si>
  <si>
    <t>713740653305</t>
  </si>
  <si>
    <t>713740653312</t>
  </si>
  <si>
    <t>27.71CN750</t>
  </si>
  <si>
    <t>Showa CN750</t>
  </si>
  <si>
    <t>713740653473</t>
  </si>
  <si>
    <t>713740653480</t>
  </si>
  <si>
    <t>713740653497</t>
  </si>
  <si>
    <t>713740653404</t>
  </si>
  <si>
    <t>713740653411</t>
  </si>
  <si>
    <t>27.71CN751</t>
  </si>
  <si>
    <t>Showa CN751</t>
  </si>
  <si>
    <t>713740653572</t>
  </si>
  <si>
    <t>713740653589</t>
  </si>
  <si>
    <t>713740653596</t>
  </si>
  <si>
    <t>713740653503</t>
  </si>
  <si>
    <t>713740653510</t>
  </si>
  <si>
    <t>27.71CS700</t>
  </si>
  <si>
    <t>Showa CS700</t>
  </si>
  <si>
    <t>27.71CS700|S</t>
  </si>
  <si>
    <t>4901792038164</t>
  </si>
  <si>
    <t>27.71CS700|M</t>
  </si>
  <si>
    <t>4901792038171</t>
  </si>
  <si>
    <t>27.71CS700|L</t>
  </si>
  <si>
    <t>4901792038188</t>
  </si>
  <si>
    <t>27.71CS700|XL</t>
  </si>
  <si>
    <t>4901792038195</t>
  </si>
  <si>
    <t>27.71CS700|2XL</t>
  </si>
  <si>
    <t>4901792038218</t>
  </si>
  <si>
    <t>27.71CS701</t>
  </si>
  <si>
    <t>Showa CS701</t>
  </si>
  <si>
    <t>27.71CS701|S</t>
  </si>
  <si>
    <t>4901792038263</t>
  </si>
  <si>
    <t>27.71CS701|M</t>
  </si>
  <si>
    <t>4901792038270</t>
  </si>
  <si>
    <t>27.71CS701|L</t>
  </si>
  <si>
    <t>4901792038287</t>
  </si>
  <si>
    <t>27.71CS701|XL</t>
  </si>
  <si>
    <t>4901792038294</t>
  </si>
  <si>
    <t>27.71CS701|2XL</t>
  </si>
  <si>
    <t>4901792038317</t>
  </si>
  <si>
    <t>27.71CS710</t>
  </si>
  <si>
    <t>Showa CS710</t>
  </si>
  <si>
    <t>Blauw/Zwart</t>
  </si>
  <si>
    <t>27.71CS710|S</t>
  </si>
  <si>
    <t>4901792038324</t>
  </si>
  <si>
    <t>27.71CS710|M</t>
  </si>
  <si>
    <t>4901792038331</t>
  </si>
  <si>
    <t>27.71CS710|L</t>
  </si>
  <si>
    <t>4901792038348</t>
  </si>
  <si>
    <t>27.71CS710|XL</t>
  </si>
  <si>
    <t>4901792038355</t>
  </si>
  <si>
    <t>27.71CS710|2XL</t>
  </si>
  <si>
    <t>4901792038362</t>
  </si>
  <si>
    <t>27.71CS711</t>
  </si>
  <si>
    <t>Showa CS711</t>
  </si>
  <si>
    <t>27.71CS711|S</t>
  </si>
  <si>
    <t>4901792038409</t>
  </si>
  <si>
    <t>27.71CS711|M</t>
  </si>
  <si>
    <t>4901792038416</t>
  </si>
  <si>
    <t>27.71CS711|L</t>
  </si>
  <si>
    <t>4901792038423</t>
  </si>
  <si>
    <t>27.71CS711|XL</t>
  </si>
  <si>
    <t>4901792038430</t>
  </si>
  <si>
    <t>27.71CS711|2XL</t>
  </si>
  <si>
    <t>4901792038447</t>
  </si>
  <si>
    <t>27.71CS720</t>
  </si>
  <si>
    <t>Showa CS720</t>
  </si>
  <si>
    <t>27.71CS720|S</t>
  </si>
  <si>
    <t>4901792038454</t>
  </si>
  <si>
    <t>27.71CS720|M</t>
  </si>
  <si>
    <t>4901792038461</t>
  </si>
  <si>
    <t>27.71CS720|L</t>
  </si>
  <si>
    <t>4901792038478</t>
  </si>
  <si>
    <t>27.71CS720|XL</t>
  </si>
  <si>
    <t>4901792038485</t>
  </si>
  <si>
    <t>27.71CS720|2XL</t>
  </si>
  <si>
    <t>4901792038492</t>
  </si>
  <si>
    <t>27.71CS721</t>
  </si>
  <si>
    <t>Showa CS721</t>
  </si>
  <si>
    <t>27.71CS721|S</t>
  </si>
  <si>
    <t>4901792038508</t>
  </si>
  <si>
    <t>27.71CS721|M</t>
  </si>
  <si>
    <t>4901792038515</t>
  </si>
  <si>
    <t>27.71CS721|L</t>
  </si>
  <si>
    <t>4901792038522</t>
  </si>
  <si>
    <t>27.71CS721|XL</t>
  </si>
  <si>
    <t>4901792038539</t>
  </si>
  <si>
    <t>27.71CS721|2XL</t>
  </si>
  <si>
    <t>4901792038546</t>
  </si>
  <si>
    <t>27.71DS45</t>
  </si>
  <si>
    <t>Showa DS45 armbeschermer</t>
  </si>
  <si>
    <t>27.71DS45|PAAR</t>
  </si>
  <si>
    <t>4901792015196</t>
  </si>
  <si>
    <t>6117.8080</t>
  </si>
  <si>
    <t>27.71346</t>
  </si>
  <si>
    <t xml:space="preserve">Showa DURACoil 346 </t>
  </si>
  <si>
    <t>27.71346|S</t>
  </si>
  <si>
    <t>4901792035767</t>
  </si>
  <si>
    <t>27.71346|M</t>
  </si>
  <si>
    <t>4901792035774</t>
  </si>
  <si>
    <t>27.71346|L</t>
  </si>
  <si>
    <t>4901792035781</t>
  </si>
  <si>
    <t>27.71346|XL</t>
  </si>
  <si>
    <t>4901792035798</t>
  </si>
  <si>
    <t>27.71386</t>
  </si>
  <si>
    <t xml:space="preserve">Showa DURACoil 386 </t>
  </si>
  <si>
    <t>27.71386|S</t>
  </si>
  <si>
    <t>4901792035842</t>
  </si>
  <si>
    <t>27.71386|M</t>
  </si>
  <si>
    <t>4901792035859</t>
  </si>
  <si>
    <t>27.71386|L</t>
  </si>
  <si>
    <t>4901792035866</t>
  </si>
  <si>
    <t>27.71386|XL</t>
  </si>
  <si>
    <t>4901792035873</t>
  </si>
  <si>
    <t>27.71386|2XL</t>
  </si>
  <si>
    <t>4901792035880</t>
  </si>
  <si>
    <t>27.71546</t>
  </si>
  <si>
    <t xml:space="preserve">Showa DURACoil 546 </t>
  </si>
  <si>
    <t>27.71546|S</t>
  </si>
  <si>
    <t>4901792034074</t>
  </si>
  <si>
    <t>27.71546|M</t>
  </si>
  <si>
    <t>4901792034081</t>
  </si>
  <si>
    <t>27.71546|L</t>
  </si>
  <si>
    <t>4901792034098</t>
  </si>
  <si>
    <t>27.71546|XL</t>
  </si>
  <si>
    <t>4901792034104</t>
  </si>
  <si>
    <t>27.71546|2XL</t>
  </si>
  <si>
    <t>4901792034111</t>
  </si>
  <si>
    <t>27.71546W</t>
  </si>
  <si>
    <t xml:space="preserve">Showa DURACoil 546W </t>
  </si>
  <si>
    <t>27.71546W|S</t>
  </si>
  <si>
    <t>4901792035347</t>
  </si>
  <si>
    <t>27.71546W|M</t>
  </si>
  <si>
    <t>4901792035354</t>
  </si>
  <si>
    <t>27.71546W|L</t>
  </si>
  <si>
    <t>4901792035361</t>
  </si>
  <si>
    <t>27.71546W|XL</t>
  </si>
  <si>
    <t>4901792035385</t>
  </si>
  <si>
    <t>27.71546W|2XL</t>
  </si>
  <si>
    <t>4901792035392</t>
  </si>
  <si>
    <t>27.71546X</t>
  </si>
  <si>
    <t xml:space="preserve">Showa DURACoil 546X </t>
  </si>
  <si>
    <t>27.71546X|S</t>
  </si>
  <si>
    <t>4901792035439</t>
  </si>
  <si>
    <t>27.71546X|M</t>
  </si>
  <si>
    <t>4901792035446</t>
  </si>
  <si>
    <t>27.71546X|L</t>
  </si>
  <si>
    <t>4901792035453</t>
  </si>
  <si>
    <t>27.71546X|XL</t>
  </si>
  <si>
    <t>4901792035460</t>
  </si>
  <si>
    <t>27.71576</t>
  </si>
  <si>
    <t xml:space="preserve">Showa DURACoil 576 </t>
  </si>
  <si>
    <t>27.71576|S</t>
  </si>
  <si>
    <t>4901792036269</t>
  </si>
  <si>
    <t>27.71576|M</t>
  </si>
  <si>
    <t>4901792036276</t>
  </si>
  <si>
    <t>27.71576|L</t>
  </si>
  <si>
    <t>4901792036283</t>
  </si>
  <si>
    <t>27.71576|XL</t>
  </si>
  <si>
    <t>4901792036290</t>
  </si>
  <si>
    <t>27.71576|2XL</t>
  </si>
  <si>
    <t>4901792036306</t>
  </si>
  <si>
    <t>27.71577</t>
  </si>
  <si>
    <t xml:space="preserve">Showa DURACoil 577 </t>
  </si>
  <si>
    <t xml:space="preserve">grijs/zwart </t>
  </si>
  <si>
    <t>27.71577|S</t>
  </si>
  <si>
    <t>4901792036351</t>
  </si>
  <si>
    <t>27.71577|M</t>
  </si>
  <si>
    <t>4901792036368</t>
  </si>
  <si>
    <t>27.71577|L</t>
  </si>
  <si>
    <t>4901792036375</t>
  </si>
  <si>
    <t>27.71577|XL</t>
  </si>
  <si>
    <t>4901792036382</t>
  </si>
  <si>
    <t>27.71577|2XL</t>
  </si>
  <si>
    <t>4901792036399</t>
  </si>
  <si>
    <t>27.71GPKV1</t>
  </si>
  <si>
    <t>Showa GP-KV1</t>
  </si>
  <si>
    <t>geel/blauw</t>
  </si>
  <si>
    <t>27.71GPKV1|S</t>
  </si>
  <si>
    <t>4901792971904</t>
  </si>
  <si>
    <t>27.71GPKV1|M</t>
  </si>
  <si>
    <t>4901792971911</t>
  </si>
  <si>
    <t>27.71GPKV1|L</t>
  </si>
  <si>
    <t>4901792971928</t>
  </si>
  <si>
    <t>27.71GPKV1|XL</t>
  </si>
  <si>
    <t>4901792971935</t>
  </si>
  <si>
    <t>27.71GPKV2R</t>
  </si>
  <si>
    <t>Showa GP-KV2R</t>
  </si>
  <si>
    <t>geel/groen</t>
  </si>
  <si>
    <t>27.71GPKV2R|S</t>
  </si>
  <si>
    <t>4901792977449</t>
  </si>
  <si>
    <t>27.71GPKV2R|M</t>
  </si>
  <si>
    <t>4901792977456</t>
  </si>
  <si>
    <t>27.71GPKV2R|L</t>
  </si>
  <si>
    <t>4901792977463</t>
  </si>
  <si>
    <t>27.71GPKV2R|XL</t>
  </si>
  <si>
    <t>4901792977470</t>
  </si>
  <si>
    <t>27.71KV660</t>
  </si>
  <si>
    <t>Showa KV 660</t>
  </si>
  <si>
    <t>27.71KV660|M</t>
  </si>
  <si>
    <t>4901792977555</t>
  </si>
  <si>
    <t>27.71KV660|L</t>
  </si>
  <si>
    <t>4901792977562</t>
  </si>
  <si>
    <t>27.71KV660|XL</t>
  </si>
  <si>
    <t>4901792977579</t>
  </si>
  <si>
    <t>27.71KV660|2XL</t>
  </si>
  <si>
    <t>4901792021760</t>
  </si>
  <si>
    <t>27.71N8</t>
  </si>
  <si>
    <t>Showa N8</t>
  </si>
  <si>
    <t>M-9</t>
  </si>
  <si>
    <t>27.71N8|M</t>
  </si>
  <si>
    <t>0303805418169</t>
  </si>
  <si>
    <t>L-10</t>
  </si>
  <si>
    <t>27.71N8|L</t>
  </si>
  <si>
    <t>0303805418160</t>
  </si>
  <si>
    <t>XL-11</t>
  </si>
  <si>
    <t>27.71N8|XL</t>
  </si>
  <si>
    <t>0303805418161</t>
  </si>
  <si>
    <t>27.73NSK24</t>
  </si>
  <si>
    <t>Showa NSK24</t>
  </si>
  <si>
    <t>27.73NSK24|S</t>
  </si>
  <si>
    <t>06038054042480</t>
  </si>
  <si>
    <t>27.73NSK24|M</t>
  </si>
  <si>
    <t>06038054042497</t>
  </si>
  <si>
    <t>27.73NSK24|L</t>
  </si>
  <si>
    <t>06038054042404</t>
  </si>
  <si>
    <t>27.73NSK24|XL</t>
  </si>
  <si>
    <t>06038054042411</t>
  </si>
  <si>
    <t>27.73NSK26</t>
  </si>
  <si>
    <t>Showa NSK26</t>
  </si>
  <si>
    <t>27.73NSK26|S</t>
  </si>
  <si>
    <t>27.73NSK26|M</t>
  </si>
  <si>
    <t>27.73NSK26|L</t>
  </si>
  <si>
    <t>27.73NSK26|XL</t>
  </si>
  <si>
    <t>27.71STGP1</t>
  </si>
  <si>
    <t xml:space="preserve">Showa S-TEX 300 (S-TEX GP1)               </t>
  </si>
  <si>
    <t>27.71STGP1|S</t>
  </si>
  <si>
    <t>4901792030090</t>
  </si>
  <si>
    <t>27.71STGP1|M</t>
  </si>
  <si>
    <t>4901792030113</t>
  </si>
  <si>
    <t>27.71STGP1|L</t>
  </si>
  <si>
    <t>4901792030120</t>
  </si>
  <si>
    <t>27.71STGP1|XL</t>
  </si>
  <si>
    <t>4901792030175</t>
  </si>
  <si>
    <t>27.71STGP2</t>
  </si>
  <si>
    <t xml:space="preserve">Showa S-TEX 350 (S-TEX GP2)             </t>
  </si>
  <si>
    <t>27.71STGP2|S</t>
  </si>
  <si>
    <t>4901792030182</t>
  </si>
  <si>
    <t>27.71STGP2|M</t>
  </si>
  <si>
    <t>4901792030199</t>
  </si>
  <si>
    <t>27.71STGP2|L</t>
  </si>
  <si>
    <t>4901792030229</t>
  </si>
  <si>
    <t>27.71STGP2|XL</t>
  </si>
  <si>
    <t>4901792030236</t>
  </si>
  <si>
    <t>27.71STEX376</t>
  </si>
  <si>
    <t xml:space="preserve">Showa S-TEX 376 </t>
  </si>
  <si>
    <t>27.71STEX376|S</t>
  </si>
  <si>
    <t>4901792024327</t>
  </si>
  <si>
    <t>27.71STEX376|M</t>
  </si>
  <si>
    <t>4901792024334</t>
  </si>
  <si>
    <t>27.71STEX376|L</t>
  </si>
  <si>
    <t>4901792024358</t>
  </si>
  <si>
    <t>27.71STEX376|XL</t>
  </si>
  <si>
    <t>4901792024365</t>
  </si>
  <si>
    <t>27.71STEX376|2XL</t>
  </si>
  <si>
    <t>4901792024372</t>
  </si>
  <si>
    <t>27.71STEX376SC</t>
  </si>
  <si>
    <t xml:space="preserve">Showa S-TEX 376SC </t>
  </si>
  <si>
    <t>27.71STEX376SC|M</t>
  </si>
  <si>
    <t>4901792037235</t>
  </si>
  <si>
    <t>27.71STEX376SC|L</t>
  </si>
  <si>
    <t>4901792037242</t>
  </si>
  <si>
    <t>27.71STEX376SC|XL</t>
  </si>
  <si>
    <t>4901792037259</t>
  </si>
  <si>
    <t>27.71STEX376SC|2XL</t>
  </si>
  <si>
    <t>4901792037266</t>
  </si>
  <si>
    <t>27.71STEX377</t>
  </si>
  <si>
    <t xml:space="preserve">Showa S-TEX 377 </t>
  </si>
  <si>
    <t>27.71STEX377|S</t>
  </si>
  <si>
    <t>4901792032575</t>
  </si>
  <si>
    <t>27.71STEX377|M</t>
  </si>
  <si>
    <t>4901792032582</t>
  </si>
  <si>
    <t>27.71STEX377|L</t>
  </si>
  <si>
    <t>4901792032599</t>
  </si>
  <si>
    <t>27.71STEX377|XL</t>
  </si>
  <si>
    <t>4901792032605</t>
  </si>
  <si>
    <t>27.71STEX377|2XL</t>
  </si>
  <si>
    <t>4901792032612</t>
  </si>
  <si>
    <t>27.71STEX377SC</t>
  </si>
  <si>
    <t xml:space="preserve">Showa S-TEX 377SC </t>
  </si>
  <si>
    <t>27.71STEX377SC|M</t>
  </si>
  <si>
    <t>4901792037273</t>
  </si>
  <si>
    <t>27.71STEX377SC|L</t>
  </si>
  <si>
    <t>4901792037280</t>
  </si>
  <si>
    <t>27.71STEX377SC|XL</t>
  </si>
  <si>
    <t>4901792037297</t>
  </si>
  <si>
    <t>27.71STEX377SC|2XL</t>
  </si>
  <si>
    <t>4901792037303</t>
  </si>
  <si>
    <t>27.71STEX541</t>
  </si>
  <si>
    <t xml:space="preserve">Showa S-TEX 541 </t>
  </si>
  <si>
    <t xml:space="preserve">grijs </t>
  </si>
  <si>
    <t>27.71STEX541|S</t>
  </si>
  <si>
    <t>4901792023818</t>
  </si>
  <si>
    <t>27.71STEX541|M</t>
  </si>
  <si>
    <t>4901792023825</t>
  </si>
  <si>
    <t>27.71STEX541|L</t>
  </si>
  <si>
    <t>4901792023832</t>
  </si>
  <si>
    <t>27.71STEX541|XL</t>
  </si>
  <si>
    <t>4901792023849</t>
  </si>
  <si>
    <t>27.71STEX541|2XL</t>
  </si>
  <si>
    <t>4901792023856</t>
  </si>
  <si>
    <t>27.71STEX581</t>
  </si>
  <si>
    <t xml:space="preserve">Showa S-TEX 581 </t>
  </si>
  <si>
    <t>27.71STEX581|S</t>
  </si>
  <si>
    <t>4901792030892</t>
  </si>
  <si>
    <t>27.71STEX581|M</t>
  </si>
  <si>
    <t>4901792030908</t>
  </si>
  <si>
    <t>27.71STEX581|L</t>
  </si>
  <si>
    <t>4901792030915</t>
  </si>
  <si>
    <t>27.71STEX581|XL</t>
  </si>
  <si>
    <t>4901792030922</t>
  </si>
  <si>
    <t>27.71STEX581|2XL</t>
  </si>
  <si>
    <t>4901792032438</t>
  </si>
  <si>
    <t>27.71STKV3</t>
  </si>
  <si>
    <t>Showa S-TEX KV3</t>
  </si>
  <si>
    <t>27.71STKV3|S</t>
  </si>
  <si>
    <t>4901792004817</t>
  </si>
  <si>
    <t>27.71STKV3|M</t>
  </si>
  <si>
    <t>4901792004824</t>
  </si>
  <si>
    <t>27.71STKV3|L</t>
  </si>
  <si>
    <t>4901792004831</t>
  </si>
  <si>
    <t>27.71STKV3|XL</t>
  </si>
  <si>
    <t>4901792004848</t>
  </si>
  <si>
    <t>27.71282</t>
  </si>
  <si>
    <t xml:space="preserve">Showa Temres 282 </t>
  </si>
  <si>
    <t>27.71282|M</t>
  </si>
  <si>
    <t>4901792022767</t>
  </si>
  <si>
    <t>27.71282|L</t>
  </si>
  <si>
    <t>4901792022774</t>
  </si>
  <si>
    <t>27.71282|XL</t>
  </si>
  <si>
    <t>4901792022781</t>
  </si>
  <si>
    <t>27.71282|2XL</t>
  </si>
  <si>
    <t>4901792022798</t>
  </si>
  <si>
    <t>27.71XC500</t>
  </si>
  <si>
    <t>Showa XC500 - NEW</t>
  </si>
  <si>
    <t>27.71XC500|S</t>
  </si>
  <si>
    <t>713740925266</t>
  </si>
  <si>
    <t>27.71XC500|M</t>
  </si>
  <si>
    <t>713740925273</t>
  </si>
  <si>
    <t>27.71XC500|L</t>
  </si>
  <si>
    <t>713740925280</t>
  </si>
  <si>
    <t>27.71XC500|XL</t>
  </si>
  <si>
    <t>713740925297</t>
  </si>
  <si>
    <t>27.71XC500|2XL</t>
  </si>
  <si>
    <t>713740925204</t>
  </si>
  <si>
    <t>27.71XC510</t>
  </si>
  <si>
    <t>Showa XC510 - NEW</t>
  </si>
  <si>
    <t>27.71XC510|S</t>
  </si>
  <si>
    <t>713740915663</t>
  </si>
  <si>
    <t>27.71XC510|M</t>
  </si>
  <si>
    <t>713740915670</t>
  </si>
  <si>
    <t>27.71XC510|L</t>
  </si>
  <si>
    <t>713740915687</t>
  </si>
  <si>
    <t>27.71XC510|XL</t>
  </si>
  <si>
    <t>713740915694</t>
  </si>
  <si>
    <t>27.71XC510|2XL</t>
  </si>
  <si>
    <t>713740915601</t>
  </si>
  <si>
    <t>27.71XC800</t>
  </si>
  <si>
    <t>Showa XC800 - NEW</t>
  </si>
  <si>
    <t>27.71XC800|S</t>
  </si>
  <si>
    <t>713740925365</t>
  </si>
  <si>
    <t>27.71XC800|M</t>
  </si>
  <si>
    <t>713740925372</t>
  </si>
  <si>
    <t>27.71XC800|L</t>
  </si>
  <si>
    <t>713740925389</t>
  </si>
  <si>
    <t>27.71XC800|XL</t>
  </si>
  <si>
    <t>713740925396</t>
  </si>
  <si>
    <t>27.71XC800|2XL</t>
  </si>
  <si>
    <t>713740925303</t>
  </si>
  <si>
    <t>27.71XC810</t>
  </si>
  <si>
    <t>Showa XC810 - NEW</t>
  </si>
  <si>
    <t>27.71XC810|S</t>
  </si>
  <si>
    <t>713740915762</t>
  </si>
  <si>
    <t>27.71XC810|M</t>
  </si>
  <si>
    <t>713740915779</t>
  </si>
  <si>
    <t>27.71XC810|L</t>
  </si>
  <si>
    <t>713740915786</t>
  </si>
  <si>
    <t>27.71XC810|XL</t>
  </si>
  <si>
    <t>713740915793</t>
  </si>
  <si>
    <t>27.71XC810|2XL</t>
  </si>
  <si>
    <t>713740915700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</si>
</sst>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1"/>
      <color theme="1"/>
      <name val="Aptos Narrow"/>
      <family val="2"/>
      <scheme val="minor"/>
    </font>
    <font>
      <sz val="11"/>
      <color theme="1"/>
      <name val="Aptos Narrow"/>
      <family val="2"/>
      <scheme val="minor"/>
    </font>
    <font>
      <b/>
      <sz val="10"/>
      <name val="Arial"/>
      <family val="2"/>
    </font>
    <font>
      <sz val="10"/>
      <name val="Arial"/>
      <family val="2"/>
    </font>
    <font>
      <sz val="10"/>
      <color theme="1"/>
      <name val="Aptos Narrow"/>
      <family val="2"/>
      <scheme val="minor"/>
    </font>
    <font>
      <sz val="10"/>
      <color rgb="FFFF0000"/>
      <name val="Arial"/>
      <family val="2"/>
    </font>
    <font>
      <sz val="10"/>
      <color rgb="FFFF0000"/>
      <name val="Aptos Narrow"/>
      <family val="2"/>
      <scheme val="minor"/>
    </font>
    <font>
      <sz val="10"/>
      <name val="Aptos Narrow"/>
      <family val="2"/>
      <scheme val="minor"/>
    </font>
    <font>
      <sz val="10"/>
      <color theme="1"/>
      <name val="Arial"/>
      <family val="2"/>
    </font>
    <font>
      <sz val="10"/>
      <name val="Tahoma"/>
      <family val="2"/>
    </font>
  </fonts>
  <fills count="2">
    <fill>
      <patternFill patternType="none"/>
    </fill>
    <fill>
      <patternFill patternType="gray125"/>
    </fill>
  </fills>
  <borders count="1">
    <border>
      <left/>
      <right/>
      <top/>
      <bottom/>
      <diagonal/>
    </border>
  </borders>
  <cellStyleXfs count="3">
    <xf numFmtId="0" fontId="0" fillId="0" borderId="0"/>
    <xf numFmtId="0" fontId="1" fillId="0" borderId="0"/>
    <xf numFmtId="0" fontId="3" fillId="0" borderId="0"/>
  </cellStyleXfs>
  <cellXfs count="33">
    <xf numFmtId="0" fontId="0" fillId="0" borderId="0" xfId="0"/>
    <xf numFmtId="0" fontId="2" fillId="0" borderId="0" xfId="0" applyFont="1" applyAlignment="1">
      <alignment horizontal="left"/>
    </xf>
    <xf numFmtId="0" fontId="2" fillId="0" borderId="0" xfId="0" applyFont="1"/>
    <xf numFmtId="0" fontId="2" fillId="0" borderId="0" xfId="0" applyFont="1" applyAlignment="1">
      <alignment horizontal="right"/>
    </xf>
    <xf numFmtId="0" fontId="0" fillId="0" borderId="0" xfId="0" applyAlignment="1">
      <alignment horizontal="left"/>
    </xf>
    <xf numFmtId="0" fontId="3" fillId="0" borderId="0" xfId="0" applyFont="1"/>
    <xf numFmtId="0" fontId="0" fillId="0" borderId="0" xfId="0" applyAlignment="1">
      <alignment horizontal="right"/>
    </xf>
    <xf numFmtId="0" fontId="4" fillId="0" borderId="0" xfId="0" applyFont="1"/>
    <xf numFmtId="3" fontId="0" fillId="0" borderId="0" xfId="0" applyNumberFormat="1" applyAlignment="1">
      <alignment horizontal="left"/>
    </xf>
    <xf numFmtId="1" fontId="0" fillId="0" borderId="0" xfId="0" applyNumberFormat="1" applyAlignment="1">
      <alignment horizontal="left"/>
    </xf>
    <xf numFmtId="2" fontId="0" fillId="0" borderId="0" xfId="0" applyNumberFormat="1"/>
    <xf numFmtId="0" fontId="3" fillId="0" borderId="0" xfId="0" quotePrefix="1" applyFont="1"/>
    <xf numFmtId="3" fontId="3" fillId="0" borderId="0" xfId="0" quotePrefix="1" applyNumberFormat="1" applyFont="1" applyAlignment="1">
      <alignment horizontal="left"/>
    </xf>
    <xf numFmtId="0" fontId="0" fillId="0" borderId="0" xfId="0" quotePrefix="1" applyAlignment="1">
      <alignment horizontal="left"/>
    </xf>
    <xf numFmtId="0" fontId="0" fillId="0" borderId="0" xfId="0" quotePrefix="1"/>
    <xf numFmtId="0" fontId="3" fillId="0" borderId="0" xfId="0" applyFont="1" applyAlignment="1">
      <alignment horizontal="left"/>
    </xf>
    <xf numFmtId="3" fontId="5" fillId="0" borderId="0" xfId="0" applyNumberFormat="1" applyFont="1" applyAlignment="1">
      <alignment horizontal="left"/>
    </xf>
    <xf numFmtId="0" fontId="5" fillId="0" borderId="0" xfId="0" applyFont="1"/>
    <xf numFmtId="0" fontId="5" fillId="0" borderId="0" xfId="0" applyFont="1" applyAlignment="1">
      <alignment horizontal="right"/>
    </xf>
    <xf numFmtId="0" fontId="6" fillId="0" borderId="0" xfId="0" applyFont="1"/>
    <xf numFmtId="0" fontId="5" fillId="0" borderId="0" xfId="0" applyFont="1" applyAlignment="1">
      <alignment horizontal="left"/>
    </xf>
    <xf numFmtId="0" fontId="3" fillId="0" borderId="0" xfId="0" applyFont="1" applyAlignment="1">
      <alignment horizontal="right"/>
    </xf>
    <xf numFmtId="0" fontId="7" fillId="0" borderId="0" xfId="0" applyFont="1"/>
    <xf numFmtId="3" fontId="3" fillId="0" borderId="0" xfId="0" applyNumberFormat="1" applyFont="1" applyAlignment="1">
      <alignment horizontal="left"/>
    </xf>
    <xf numFmtId="164" fontId="8" fillId="0" borderId="0" xfId="0" applyNumberFormat="1" applyFont="1"/>
    <xf numFmtId="2" fontId="8" fillId="0" borderId="0" xfId="0" applyNumberFormat="1" applyFont="1"/>
    <xf numFmtId="0" fontId="3" fillId="0" borderId="0" xfId="0" quotePrefix="1" applyFont="1" applyAlignment="1">
      <alignment horizontal="left"/>
    </xf>
    <xf numFmtId="164" fontId="8" fillId="0" borderId="0" xfId="1" applyNumberFormat="1" applyFont="1"/>
    <xf numFmtId="2" fontId="8" fillId="0" borderId="0" xfId="1" applyNumberFormat="1" applyFont="1"/>
    <xf numFmtId="3" fontId="0" fillId="0" borderId="0" xfId="0" applyNumberFormat="1"/>
    <xf numFmtId="164" fontId="0" fillId="0" borderId="0" xfId="0" applyNumberFormat="1" applyAlignment="1">
      <alignment horizontal="right"/>
    </xf>
    <xf numFmtId="0" fontId="9" fillId="0" borderId="0" xfId="0" quotePrefix="1" applyFont="1" applyAlignment="1">
      <alignment horizontal="left"/>
    </xf>
    <xf numFmtId="0" fontId="3" fillId="0" borderId="0" xfId="2" applyAlignment="1">
      <alignment horizontal="left"/>
    </xf>
  </cellXfs>
  <cellStyles count="3">
    <cellStyle name="Standaard" xfId="0" builtinId="0"/>
    <cellStyle name="Standaard 2" xfId="1" xr:uid="{6D73B367-533B-4E02-9C0B-90994364D80A}"/>
    <cellStyle name="Standaard 3" xfId="2" xr:uid="{506B5E88-CC9B-4054-B10C-582E5D10DC76}"/>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Databeheer\Prijslijsten%2060\Prijzen%20HV%202025\Bewerkt%20bestand%20Anders\Arvas%2001-01-2025.xlsx" TargetMode="External"/><Relationship Id="rId1" Type="http://schemas.openxmlformats.org/officeDocument/2006/relationships/externalLinkPath" Target="/Databeheer/Prijslijsten%2060/Prijzen%20HV%202025/Bewerkt%20bestand%20Anders/Arvas%2001-01-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jzen"/>
      <sheetName val="EAN lijst"/>
      <sheetName val="Blad1"/>
    </sheetNames>
    <sheetDataSet>
      <sheetData sheetId="0">
        <row r="6">
          <cell r="A6" t="str">
            <v>Artikelnummer</v>
          </cell>
          <cell r="B6" t="str">
            <v>Omschrijving</v>
          </cell>
          <cell r="C6" t="str">
            <v>Kleur</v>
          </cell>
          <cell r="D6" t="str">
            <v>V/B*</v>
          </cell>
          <cell r="E6" t="str">
            <v>Maten</v>
          </cell>
          <cell r="F6" t="str">
            <v>Aantal per doos</v>
          </cell>
          <cell r="G6" t="str">
            <v>Prijs (per paar)</v>
          </cell>
        </row>
        <row r="7">
          <cell r="A7" t="str">
            <v xml:space="preserve">ALGEMEEN GEBRUIK </v>
          </cell>
        </row>
        <row r="9">
          <cell r="A9" t="str">
            <v>SHOWA NITRIL ASSEMBLY GRIP</v>
          </cell>
        </row>
        <row r="10">
          <cell r="A10" t="str">
            <v>27.71265</v>
          </cell>
          <cell r="B10" t="str">
            <v>Showa 265R</v>
          </cell>
          <cell r="C10" t="str">
            <v>lichtblauw</v>
          </cell>
          <cell r="D10" t="str">
            <v>V</v>
          </cell>
          <cell r="E10" t="str">
            <v>S-XL</v>
          </cell>
          <cell r="F10" t="str">
            <v>120</v>
          </cell>
          <cell r="G10">
            <v>4.4000000000000004</v>
          </cell>
        </row>
        <row r="11">
          <cell r="A11" t="str">
            <v>27.71370B</v>
          </cell>
          <cell r="B11" t="str">
            <v>Showa 370B</v>
          </cell>
          <cell r="C11" t="str">
            <v>zwart</v>
          </cell>
          <cell r="D11" t="str">
            <v>V</v>
          </cell>
          <cell r="E11" t="str">
            <v>XS-2XL</v>
          </cell>
          <cell r="F11">
            <v>120</v>
          </cell>
          <cell r="G11">
            <v>4.45</v>
          </cell>
        </row>
        <row r="12">
          <cell r="A12" t="str">
            <v>27.71370</v>
          </cell>
          <cell r="B12" t="str">
            <v>Showa 370W</v>
          </cell>
          <cell r="C12" t="str">
            <v>wit/grijs</v>
          </cell>
          <cell r="D12" t="str">
            <v>V</v>
          </cell>
          <cell r="E12" t="str">
            <v>XS-2XL</v>
          </cell>
          <cell r="F12" t="str">
            <v>120</v>
          </cell>
          <cell r="G12">
            <v>4.45</v>
          </cell>
        </row>
        <row r="14">
          <cell r="A14" t="str">
            <v>SHOWA NITRIL FOAM GRIP</v>
          </cell>
        </row>
        <row r="15">
          <cell r="A15" t="str">
            <v>27.71376</v>
          </cell>
          <cell r="B15" t="str">
            <v>Showa 376R</v>
          </cell>
          <cell r="C15" t="str">
            <v>blauw/zwart</v>
          </cell>
          <cell r="D15" t="str">
            <v>V</v>
          </cell>
          <cell r="E15" t="str">
            <v>S-XL</v>
          </cell>
          <cell r="F15">
            <v>120</v>
          </cell>
          <cell r="G15">
            <v>5.15</v>
          </cell>
        </row>
        <row r="16">
          <cell r="A16" t="str">
            <v>27.71377</v>
          </cell>
          <cell r="B16" t="str">
            <v>Showa 377</v>
          </cell>
          <cell r="C16" t="str">
            <v>blauw/zwart</v>
          </cell>
          <cell r="D16" t="str">
            <v>V</v>
          </cell>
          <cell r="E16" t="str">
            <v>S-2XL</v>
          </cell>
          <cell r="F16">
            <v>120</v>
          </cell>
          <cell r="G16">
            <v>5.3</v>
          </cell>
        </row>
        <row r="17">
          <cell r="A17" t="str">
            <v>27.71377IP</v>
          </cell>
          <cell r="B17" t="str">
            <v xml:space="preserve">Showa 377IP impact </v>
          </cell>
          <cell r="C17" t="str">
            <v>blauw/zwart</v>
          </cell>
          <cell r="D17" t="str">
            <v>V</v>
          </cell>
          <cell r="E17" t="str">
            <v xml:space="preserve">S-XL </v>
          </cell>
          <cell r="F17">
            <v>60</v>
          </cell>
          <cell r="G17">
            <v>20.6</v>
          </cell>
        </row>
        <row r="18">
          <cell r="A18" t="str">
            <v>27.71380</v>
          </cell>
          <cell r="B18" t="str">
            <v xml:space="preserve">Showa 380 </v>
          </cell>
          <cell r="C18" t="str">
            <v>blauw/zwart</v>
          </cell>
          <cell r="D18" t="str">
            <v>V</v>
          </cell>
          <cell r="E18" t="str">
            <v>S-XL</v>
          </cell>
          <cell r="F18">
            <v>120</v>
          </cell>
          <cell r="G18">
            <v>4.1500000000000004</v>
          </cell>
        </row>
        <row r="19">
          <cell r="A19" t="str">
            <v>27.71381</v>
          </cell>
          <cell r="B19" t="str">
            <v xml:space="preserve">Showa 381 </v>
          </cell>
          <cell r="C19" t="str">
            <v>grijs/zwart</v>
          </cell>
          <cell r="D19" t="str">
            <v>V</v>
          </cell>
          <cell r="E19" t="str">
            <v xml:space="preserve">S-2XL </v>
          </cell>
          <cell r="F19">
            <v>120</v>
          </cell>
          <cell r="G19">
            <v>4.9000000000000004</v>
          </cell>
        </row>
        <row r="20">
          <cell r="A20" t="str">
            <v>volgt</v>
          </cell>
          <cell r="B20" t="str">
            <v>Showa MFT PRO 381 NIEUW</v>
          </cell>
          <cell r="C20" t="str">
            <v>grijs/zwart</v>
          </cell>
          <cell r="D20" t="str">
            <v>B</v>
          </cell>
          <cell r="E20" t="str">
            <v>S-2XL</v>
          </cell>
          <cell r="F20">
            <v>144</v>
          </cell>
          <cell r="G20" t="str">
            <v>Voorjaar 2025</v>
          </cell>
        </row>
        <row r="21">
          <cell r="A21" t="str">
            <v>27.71382</v>
          </cell>
          <cell r="B21" t="str">
            <v>Showa 382</v>
          </cell>
          <cell r="C21" t="str">
            <v>blauw/zwart</v>
          </cell>
          <cell r="D21" t="str">
            <v>V</v>
          </cell>
          <cell r="E21" t="str">
            <v xml:space="preserve">S-2XL </v>
          </cell>
          <cell r="F21">
            <v>120</v>
          </cell>
          <cell r="G21">
            <v>4.9000000000000004</v>
          </cell>
        </row>
        <row r="22">
          <cell r="A22" t="str">
            <v>27.71383</v>
          </cell>
          <cell r="B22" t="str">
            <v>Showa 383 EBT NIEUW - 12 paar per bundel</v>
          </cell>
          <cell r="C22" t="str">
            <v>groen</v>
          </cell>
          <cell r="D22" t="str">
            <v>V</v>
          </cell>
          <cell r="E22" t="str">
            <v>S-2XL</v>
          </cell>
          <cell r="F22">
            <v>144</v>
          </cell>
          <cell r="G22">
            <v>5.6</v>
          </cell>
        </row>
        <row r="23">
          <cell r="A23" t="str">
            <v>27.71AP800</v>
          </cell>
          <cell r="B23" t="str">
            <v>Showa AP800 - NIEUW</v>
          </cell>
          <cell r="C23" t="str">
            <v>grijs</v>
          </cell>
          <cell r="D23" t="str">
            <v>B</v>
          </cell>
          <cell r="E23" t="str">
            <v>S-2XL</v>
          </cell>
          <cell r="F23">
            <v>144</v>
          </cell>
          <cell r="G23">
            <v>6.1</v>
          </cell>
        </row>
        <row r="24">
          <cell r="A24" t="str">
            <v>27.714561</v>
          </cell>
          <cell r="B24" t="str">
            <v xml:space="preserve">Showa 4561 </v>
          </cell>
          <cell r="C24" t="str">
            <v>geel/zwart</v>
          </cell>
          <cell r="D24" t="str">
            <v>V</v>
          </cell>
          <cell r="E24" t="str">
            <v>S-2XL</v>
          </cell>
          <cell r="F24">
            <v>72</v>
          </cell>
          <cell r="G24">
            <v>12.4</v>
          </cell>
        </row>
        <row r="26">
          <cell r="A26" t="str">
            <v>SHOWA NITRIL GRIP</v>
          </cell>
        </row>
        <row r="27">
          <cell r="A27" t="str">
            <v>27.71350R</v>
          </cell>
          <cell r="B27" t="str">
            <v xml:space="preserve">Showa 350R </v>
          </cell>
          <cell r="C27" t="str">
            <v>grijs/groen</v>
          </cell>
          <cell r="D27" t="str">
            <v>V</v>
          </cell>
          <cell r="E27" t="str">
            <v>S-XL</v>
          </cell>
          <cell r="F27" t="str">
            <v>120</v>
          </cell>
          <cell r="G27">
            <v>4.55</v>
          </cell>
        </row>
        <row r="28">
          <cell r="A28" t="str">
            <v>27.734400</v>
          </cell>
          <cell r="B28" t="str">
            <v xml:space="preserve">Showa 4400 </v>
          </cell>
          <cell r="C28" t="str">
            <v>wit/blauw</v>
          </cell>
          <cell r="D28" t="str">
            <v>B</v>
          </cell>
          <cell r="E28" t="str">
            <v>S-XL</v>
          </cell>
          <cell r="F28">
            <v>72</v>
          </cell>
          <cell r="G28">
            <v>3.95</v>
          </cell>
        </row>
        <row r="29">
          <cell r="A29" t="str">
            <v>27.734400Y</v>
          </cell>
          <cell r="B29" t="str">
            <v>Showa 4400Y</v>
          </cell>
          <cell r="C29" t="str">
            <v>wit/geel</v>
          </cell>
          <cell r="D29" t="str">
            <v>V</v>
          </cell>
          <cell r="E29" t="str">
            <v>S-XL</v>
          </cell>
          <cell r="F29">
            <v>72</v>
          </cell>
          <cell r="G29">
            <v>3.95</v>
          </cell>
        </row>
        <row r="30">
          <cell r="A30" t="str">
            <v>Volgt</v>
          </cell>
          <cell r="B30" t="str">
            <v>Showa MFT PRO 374 NIEUW</v>
          </cell>
          <cell r="C30" t="str">
            <v>grijs/zwart</v>
          </cell>
          <cell r="D30" t="str">
            <v>B</v>
          </cell>
          <cell r="E30" t="str">
            <v>S-2XL</v>
          </cell>
          <cell r="F30">
            <v>144</v>
          </cell>
          <cell r="G30" t="str">
            <v>volgt</v>
          </cell>
        </row>
        <row r="32">
          <cell r="A32" t="str">
            <v>LATEX GRIP</v>
          </cell>
        </row>
        <row r="33">
          <cell r="A33" t="str">
            <v>27.71305</v>
          </cell>
          <cell r="B33" t="str">
            <v xml:space="preserve">Showa 305 </v>
          </cell>
          <cell r="C33" t="str">
            <v>grijs/blauw</v>
          </cell>
          <cell r="D33" t="str">
            <v>V</v>
          </cell>
          <cell r="E33" t="str">
            <v>S-XL</v>
          </cell>
          <cell r="F33" t="str">
            <v>120</v>
          </cell>
          <cell r="G33">
            <v>3.7</v>
          </cell>
        </row>
        <row r="34">
          <cell r="A34" t="str">
            <v>27.71306</v>
          </cell>
          <cell r="B34" t="str">
            <v xml:space="preserve">Showa 306  </v>
          </cell>
          <cell r="C34" t="str">
            <v>grijs/blauw</v>
          </cell>
          <cell r="D34" t="str">
            <v>V</v>
          </cell>
          <cell r="E34" t="str">
            <v>S-XL</v>
          </cell>
          <cell r="F34">
            <v>120</v>
          </cell>
          <cell r="G34">
            <v>8.3000000000000007</v>
          </cell>
        </row>
        <row r="35">
          <cell r="A35" t="str">
            <v>27.71310G</v>
          </cell>
          <cell r="B35" t="str">
            <v>Showa 310 Groen</v>
          </cell>
          <cell r="C35" t="str">
            <v>geel/ groen</v>
          </cell>
          <cell r="D35" t="str">
            <v>V</v>
          </cell>
          <cell r="E35" t="str">
            <v>S-XL</v>
          </cell>
          <cell r="F35" t="str">
            <v>120</v>
          </cell>
          <cell r="G35">
            <v>3.05</v>
          </cell>
        </row>
        <row r="36">
          <cell r="A36" t="str">
            <v>27.71310B</v>
          </cell>
          <cell r="B36" t="str">
            <v>Showa 310 Zwart</v>
          </cell>
          <cell r="C36" t="str">
            <v>grijs/zwart</v>
          </cell>
          <cell r="D36" t="str">
            <v>V</v>
          </cell>
          <cell r="E36" t="str">
            <v>S-XL</v>
          </cell>
          <cell r="F36" t="str">
            <v>120</v>
          </cell>
          <cell r="G36">
            <v>3.0500000000000003</v>
          </cell>
        </row>
        <row r="37">
          <cell r="A37" t="str">
            <v>27.71310O</v>
          </cell>
          <cell r="B37" t="str">
            <v>Showa 310 Oranje</v>
          </cell>
          <cell r="C37" t="str">
            <v>geel/oranje</v>
          </cell>
          <cell r="D37" t="str">
            <v>B</v>
          </cell>
          <cell r="E37" t="str">
            <v>S-XL</v>
          </cell>
          <cell r="F37" t="str">
            <v>120</v>
          </cell>
          <cell r="G37">
            <v>3.0500000000000003</v>
          </cell>
        </row>
        <row r="38">
          <cell r="A38" t="str">
            <v>27.71317</v>
          </cell>
          <cell r="B38" t="str">
            <v xml:space="preserve">Showa 317 </v>
          </cell>
          <cell r="C38" t="str">
            <v>oranje hiviz</v>
          </cell>
          <cell r="D38" t="str">
            <v>B</v>
          </cell>
          <cell r="E38" t="str">
            <v>S-XL</v>
          </cell>
          <cell r="F38">
            <v>120</v>
          </cell>
          <cell r="G38">
            <v>4.45</v>
          </cell>
        </row>
        <row r="39">
          <cell r="A39" t="str">
            <v>27.71330</v>
          </cell>
          <cell r="B39" t="str">
            <v xml:space="preserve">Showa 330 </v>
          </cell>
          <cell r="C39" t="str">
            <v>grijs/zwart</v>
          </cell>
          <cell r="D39" t="str">
            <v>V</v>
          </cell>
          <cell r="E39" t="str">
            <v>M-XL</v>
          </cell>
          <cell r="F39" t="str">
            <v>120</v>
          </cell>
          <cell r="G39">
            <v>4.3499999999999996</v>
          </cell>
        </row>
        <row r="40">
          <cell r="A40" t="str">
            <v>27.71341GB</v>
          </cell>
          <cell r="B40" t="str">
            <v>Showa 341 Grijs</v>
          </cell>
          <cell r="C40" t="str">
            <v>grijs/zwart</v>
          </cell>
          <cell r="D40" t="str">
            <v>V</v>
          </cell>
          <cell r="E40" t="str">
            <v>S-XL</v>
          </cell>
          <cell r="F40">
            <v>120</v>
          </cell>
          <cell r="G40">
            <v>4.0999999999999996</v>
          </cell>
        </row>
        <row r="41">
          <cell r="A41" t="str">
            <v>27.71341PB</v>
          </cell>
          <cell r="B41" t="str">
            <v>Showa 341 Paars</v>
          </cell>
          <cell r="C41" t="str">
            <v>paars/zwart</v>
          </cell>
          <cell r="D41" t="str">
            <v>B</v>
          </cell>
          <cell r="E41" t="str">
            <v>S-XL</v>
          </cell>
          <cell r="F41">
            <v>120</v>
          </cell>
          <cell r="G41">
            <v>4.0999999999999996</v>
          </cell>
        </row>
        <row r="42">
          <cell r="A42" t="str">
            <v>27.71341PIB</v>
          </cell>
          <cell r="B42" t="str">
            <v>Showa 341 Rood</v>
          </cell>
          <cell r="C42" t="str">
            <v>rood/zwart</v>
          </cell>
          <cell r="D42" t="str">
            <v>B</v>
          </cell>
          <cell r="E42" t="str">
            <v>S-XL</v>
          </cell>
          <cell r="F42">
            <v>120</v>
          </cell>
          <cell r="G42">
            <v>4.0999999999999996</v>
          </cell>
        </row>
        <row r="43">
          <cell r="A43" t="str">
            <v>Volgt</v>
          </cell>
          <cell r="B43" t="str">
            <v>Showa MFT PRO 344 NIEUW</v>
          </cell>
          <cell r="C43" t="str">
            <v>grijs/zwart</v>
          </cell>
          <cell r="D43" t="str">
            <v>B</v>
          </cell>
          <cell r="E43" t="str">
            <v>S-XL</v>
          </cell>
          <cell r="F43">
            <v>144</v>
          </cell>
          <cell r="G43" t="str">
            <v>volgt</v>
          </cell>
        </row>
        <row r="45">
          <cell r="A45" t="str">
            <v>PVC</v>
          </cell>
        </row>
        <row r="46">
          <cell r="A46" t="str">
            <v>27.71160</v>
          </cell>
          <cell r="B46" t="str">
            <v>Showa 160</v>
          </cell>
          <cell r="C46" t="str">
            <v>blauw</v>
          </cell>
          <cell r="D46" t="str">
            <v>B</v>
          </cell>
          <cell r="E46" t="str">
            <v>M-XL</v>
          </cell>
          <cell r="F46">
            <v>120</v>
          </cell>
          <cell r="G46">
            <v>1.9</v>
          </cell>
        </row>
        <row r="47">
          <cell r="A47" t="str">
            <v>27.71600</v>
          </cell>
          <cell r="B47" t="str">
            <v>Showa 600</v>
          </cell>
          <cell r="C47" t="str">
            <v>groen</v>
          </cell>
          <cell r="D47" t="str">
            <v>V</v>
          </cell>
          <cell r="E47" t="str">
            <v>S-XL</v>
          </cell>
          <cell r="F47" t="str">
            <v>120</v>
          </cell>
          <cell r="G47">
            <v>4.7</v>
          </cell>
        </row>
        <row r="48">
          <cell r="A48" t="str">
            <v>27.71610</v>
          </cell>
          <cell r="B48" t="str">
            <v>Showa 610</v>
          </cell>
          <cell r="C48" t="str">
            <v>rood</v>
          </cell>
          <cell r="D48" t="str">
            <v>V</v>
          </cell>
          <cell r="E48" t="str">
            <v>M-2XL</v>
          </cell>
          <cell r="F48" t="str">
            <v>120</v>
          </cell>
          <cell r="G48">
            <v>4.2</v>
          </cell>
        </row>
        <row r="49">
          <cell r="A49" t="str">
            <v>27.7162030</v>
          </cell>
          <cell r="B49" t="str">
            <v>Showa 620 - 30 cm</v>
          </cell>
          <cell r="C49" t="str">
            <v>rood</v>
          </cell>
          <cell r="D49" t="str">
            <v>V</v>
          </cell>
          <cell r="E49" t="str">
            <v>S-2XL</v>
          </cell>
          <cell r="F49">
            <v>60</v>
          </cell>
          <cell r="G49">
            <v>4.25</v>
          </cell>
        </row>
        <row r="50">
          <cell r="A50" t="str">
            <v>27.7162034</v>
          </cell>
          <cell r="B50" t="str">
            <v>Showa 620 - 34 cm</v>
          </cell>
          <cell r="C50" t="str">
            <v>rood</v>
          </cell>
          <cell r="D50" t="str">
            <v>B</v>
          </cell>
          <cell r="E50" t="str">
            <v>L</v>
          </cell>
          <cell r="F50">
            <v>60</v>
          </cell>
          <cell r="G50">
            <v>4.6500000000000004</v>
          </cell>
        </row>
        <row r="51">
          <cell r="A51" t="str">
            <v>27.7162036</v>
          </cell>
          <cell r="B51" t="str">
            <v>Showa 620 - 36 cm</v>
          </cell>
          <cell r="C51" t="str">
            <v>rood</v>
          </cell>
          <cell r="D51" t="str">
            <v>B</v>
          </cell>
          <cell r="E51" t="str">
            <v>XL-2XL</v>
          </cell>
          <cell r="F51" t="str">
            <v>XL 60/ 2XL 120</v>
          </cell>
          <cell r="G51">
            <v>4.6500000000000004</v>
          </cell>
        </row>
        <row r="52">
          <cell r="A52" t="str">
            <v>27.71640</v>
          </cell>
          <cell r="B52" t="str">
            <v>Showa 640 - 60 cm</v>
          </cell>
          <cell r="C52" t="str">
            <v>rood</v>
          </cell>
          <cell r="D52" t="str">
            <v>B</v>
          </cell>
          <cell r="E52" t="str">
            <v>M-XL</v>
          </cell>
          <cell r="F52">
            <v>120</v>
          </cell>
          <cell r="G52">
            <v>18.5</v>
          </cell>
        </row>
        <row r="53">
          <cell r="A53" t="str">
            <v>27.71B0700</v>
          </cell>
          <cell r="B53" t="str">
            <v>Showa B0700</v>
          </cell>
          <cell r="C53" t="str">
            <v>wit</v>
          </cell>
          <cell r="D53" t="str">
            <v>B</v>
          </cell>
          <cell r="E53" t="str">
            <v>S-XL</v>
          </cell>
          <cell r="F53" t="str">
            <v>240</v>
          </cell>
          <cell r="G53">
            <v>1.8</v>
          </cell>
        </row>
        <row r="54">
          <cell r="A54" t="str">
            <v>27.71B0710</v>
          </cell>
          <cell r="B54" t="str">
            <v>Showa B0710</v>
          </cell>
          <cell r="C54" t="str">
            <v>wit</v>
          </cell>
          <cell r="D54" t="str">
            <v>B</v>
          </cell>
          <cell r="E54" t="str">
            <v>S-XL</v>
          </cell>
          <cell r="F54" t="str">
            <v>100</v>
          </cell>
          <cell r="G54">
            <v>10.3</v>
          </cell>
        </row>
        <row r="56">
          <cell r="A56" t="str">
            <v>POLYURETHAAN (PU)</v>
          </cell>
        </row>
        <row r="57">
          <cell r="A57" t="str">
            <v>27.71281</v>
          </cell>
          <cell r="B57" t="str">
            <v xml:space="preserve">Showa 281 Temres </v>
          </cell>
          <cell r="C57" t="str">
            <v>blauw</v>
          </cell>
          <cell r="D57" t="str">
            <v>V</v>
          </cell>
          <cell r="E57" t="str">
            <v>M-2XL</v>
          </cell>
          <cell r="F57">
            <v>60</v>
          </cell>
          <cell r="G57">
            <v>11.3</v>
          </cell>
        </row>
        <row r="58">
          <cell r="A58" t="str">
            <v>27.71B0500B</v>
          </cell>
          <cell r="B58" t="str">
            <v>Showa B0500 Zwart</v>
          </cell>
          <cell r="C58" t="str">
            <v>zwart</v>
          </cell>
          <cell r="D58" t="str">
            <v>V</v>
          </cell>
          <cell r="E58" t="str">
            <v>S-XL</v>
          </cell>
          <cell r="F58" t="str">
            <v>240</v>
          </cell>
          <cell r="G58">
            <v>3.35</v>
          </cell>
        </row>
        <row r="59">
          <cell r="A59" t="str">
            <v>27.71B0500W</v>
          </cell>
          <cell r="B59" t="str">
            <v xml:space="preserve">Showa B0500 Wit </v>
          </cell>
          <cell r="C59" t="str">
            <v>wit</v>
          </cell>
          <cell r="D59" t="str">
            <v>V</v>
          </cell>
          <cell r="E59" t="str">
            <v>S-2XL</v>
          </cell>
          <cell r="F59">
            <v>240</v>
          </cell>
          <cell r="G59">
            <v>3.35</v>
          </cell>
        </row>
        <row r="60">
          <cell r="A60" t="str">
            <v>27.71B0502W</v>
          </cell>
          <cell r="B60" t="str">
            <v xml:space="preserve">Showa B0502 Wit </v>
          </cell>
          <cell r="C60" t="str">
            <v>wit</v>
          </cell>
          <cell r="D60" t="str">
            <v>V</v>
          </cell>
          <cell r="E60" t="str">
            <v>S-XL</v>
          </cell>
          <cell r="F60">
            <v>240</v>
          </cell>
          <cell r="G60">
            <v>2.7</v>
          </cell>
        </row>
        <row r="61">
          <cell r="A61" t="str">
            <v>27.71B0600</v>
          </cell>
          <cell r="B61" t="str">
            <v xml:space="preserve">Showa B0600 </v>
          </cell>
          <cell r="C61" t="str">
            <v>wit</v>
          </cell>
          <cell r="D61" t="str">
            <v>V</v>
          </cell>
          <cell r="E61" t="str">
            <v>S-XL</v>
          </cell>
          <cell r="F61">
            <v>240</v>
          </cell>
          <cell r="G61">
            <v>2.85</v>
          </cell>
        </row>
        <row r="62">
          <cell r="A62" t="str">
            <v>27.71B0605</v>
          </cell>
          <cell r="B62" t="str">
            <v xml:space="preserve">Showa B0605  </v>
          </cell>
          <cell r="C62" t="str">
            <v>wit</v>
          </cell>
          <cell r="D62" t="str">
            <v>V</v>
          </cell>
          <cell r="E62" t="str">
            <v>S-2XL</v>
          </cell>
          <cell r="F62">
            <v>240</v>
          </cell>
          <cell r="G62">
            <v>2.9000000000000004</v>
          </cell>
        </row>
        <row r="63">
          <cell r="A63" t="str">
            <v>27.71B0610</v>
          </cell>
          <cell r="B63" t="str">
            <v>Showa B0610</v>
          </cell>
          <cell r="C63" t="str">
            <v>wit</v>
          </cell>
          <cell r="D63" t="str">
            <v>B</v>
          </cell>
          <cell r="E63" t="str">
            <v>S-XL</v>
          </cell>
          <cell r="F63">
            <v>240</v>
          </cell>
          <cell r="G63">
            <v>2.4500000000000002</v>
          </cell>
        </row>
        <row r="64">
          <cell r="A64" t="str">
            <v>volgt</v>
          </cell>
          <cell r="B64" t="str">
            <v>Showa MFT PRO 264 NIEUW</v>
          </cell>
          <cell r="C64" t="str">
            <v>blauw/zwart</v>
          </cell>
          <cell r="D64" t="str">
            <v>B</v>
          </cell>
          <cell r="E64" t="str">
            <v>S-XL</v>
          </cell>
          <cell r="F64">
            <v>144</v>
          </cell>
          <cell r="G64" t="str">
            <v>volgt</v>
          </cell>
        </row>
        <row r="66">
          <cell r="A66" t="str">
            <v xml:space="preserve">HITTE- EN KOUDEBESTENDIG </v>
          </cell>
        </row>
        <row r="68">
          <cell r="A68" t="str">
            <v>HITTEBESTENDIG</v>
          </cell>
        </row>
        <row r="69">
          <cell r="A69" t="str">
            <v>27.71240</v>
          </cell>
          <cell r="B69" t="str">
            <v xml:space="preserve">Showa 240 </v>
          </cell>
          <cell r="C69" t="str">
            <v>grijs/zwart</v>
          </cell>
          <cell r="D69" t="str">
            <v>B</v>
          </cell>
          <cell r="E69" t="str">
            <v>L</v>
          </cell>
          <cell r="F69">
            <v>72</v>
          </cell>
          <cell r="G69">
            <v>24.8</v>
          </cell>
        </row>
        <row r="70">
          <cell r="A70" t="str">
            <v>27.736781R</v>
          </cell>
          <cell r="B70" t="str">
            <v>Best 6781R Insulated Neo Grab</v>
          </cell>
          <cell r="C70" t="str">
            <v>zwart</v>
          </cell>
          <cell r="D70" t="str">
            <v>B</v>
          </cell>
          <cell r="E70" t="str">
            <v>L</v>
          </cell>
          <cell r="F70">
            <v>36</v>
          </cell>
          <cell r="G70">
            <v>16.3</v>
          </cell>
        </row>
        <row r="71">
          <cell r="A71" t="str">
            <v>27.738814</v>
          </cell>
          <cell r="B71" t="str">
            <v>Best 8814 Charguard</v>
          </cell>
          <cell r="C71" t="str">
            <v>zwart</v>
          </cell>
          <cell r="D71" t="str">
            <v>V</v>
          </cell>
          <cell r="E71" t="str">
            <v>S-XL</v>
          </cell>
          <cell r="F71">
            <v>12</v>
          </cell>
          <cell r="G71">
            <v>24.15</v>
          </cell>
        </row>
        <row r="73">
          <cell r="A73" t="str">
            <v>KOUDEBESTENDIG</v>
          </cell>
        </row>
        <row r="74">
          <cell r="A74" t="str">
            <v>27.71282</v>
          </cell>
          <cell r="B74" t="str">
            <v xml:space="preserve">Showa Temres 282 </v>
          </cell>
          <cell r="C74" t="str">
            <v>blauw</v>
          </cell>
          <cell r="D74" t="str">
            <v>V</v>
          </cell>
          <cell r="E74" t="str">
            <v>M-2XL</v>
          </cell>
          <cell r="F74">
            <v>60</v>
          </cell>
          <cell r="G74">
            <v>23.75</v>
          </cell>
        </row>
        <row r="75">
          <cell r="A75" t="str">
            <v>27.71406</v>
          </cell>
          <cell r="B75" t="str">
            <v xml:space="preserve">Showa 406 </v>
          </cell>
          <cell r="C75" t="str">
            <v>oranje/grijs</v>
          </cell>
          <cell r="D75" t="str">
            <v>V</v>
          </cell>
          <cell r="E75" t="str">
            <v>M-2XL</v>
          </cell>
          <cell r="F75">
            <v>60</v>
          </cell>
          <cell r="G75">
            <v>13.4</v>
          </cell>
        </row>
        <row r="76">
          <cell r="A76" t="str">
            <v>27.71451</v>
          </cell>
          <cell r="B76" t="str">
            <v xml:space="preserve">Showa 451 </v>
          </cell>
          <cell r="C76" t="str">
            <v>grijs</v>
          </cell>
          <cell r="D76" t="str">
            <v>V</v>
          </cell>
          <cell r="E76" t="str">
            <v>S-XL</v>
          </cell>
          <cell r="F76" t="str">
            <v>120</v>
          </cell>
          <cell r="G76">
            <v>4.6500000000000004</v>
          </cell>
        </row>
        <row r="77">
          <cell r="A77" t="str">
            <v>27.71460</v>
          </cell>
          <cell r="B77" t="str">
            <v xml:space="preserve">Showa 460 </v>
          </cell>
          <cell r="C77" t="str">
            <v>rood</v>
          </cell>
          <cell r="D77" t="str">
            <v>V</v>
          </cell>
          <cell r="E77" t="str">
            <v>M-XL</v>
          </cell>
          <cell r="F77" t="str">
            <v>60</v>
          </cell>
          <cell r="G77">
            <v>13.85</v>
          </cell>
        </row>
        <row r="78">
          <cell r="A78" t="str">
            <v>27.71465</v>
          </cell>
          <cell r="B78" t="str">
            <v>Showa 465</v>
          </cell>
          <cell r="C78" t="str">
            <v>rood</v>
          </cell>
          <cell r="D78" t="str">
            <v>B</v>
          </cell>
          <cell r="E78" t="str">
            <v>M-XL</v>
          </cell>
          <cell r="F78" t="str">
            <v>60</v>
          </cell>
          <cell r="G78">
            <v>16.100000000000001</v>
          </cell>
        </row>
        <row r="79">
          <cell r="A79" t="str">
            <v>27.71477</v>
          </cell>
          <cell r="B79" t="str">
            <v xml:space="preserve">Showa 477 </v>
          </cell>
          <cell r="C79" t="str">
            <v>blauw/zwart</v>
          </cell>
          <cell r="D79" t="str">
            <v>V</v>
          </cell>
          <cell r="E79" t="str">
            <v>M-2XL</v>
          </cell>
          <cell r="F79">
            <v>60</v>
          </cell>
          <cell r="G79">
            <v>14.9</v>
          </cell>
        </row>
        <row r="80">
          <cell r="A80" t="str">
            <v>27.71490</v>
          </cell>
          <cell r="B80" t="str">
            <v>Showa 490</v>
          </cell>
          <cell r="C80" t="str">
            <v>blauw</v>
          </cell>
          <cell r="D80" t="str">
            <v>V</v>
          </cell>
          <cell r="E80" t="str">
            <v>M-XL</v>
          </cell>
          <cell r="F80" t="str">
            <v>60</v>
          </cell>
          <cell r="G80">
            <v>14.6</v>
          </cell>
        </row>
        <row r="81">
          <cell r="A81" t="str">
            <v>27.71495</v>
          </cell>
          <cell r="B81" t="str">
            <v>Showa 495</v>
          </cell>
          <cell r="C81" t="str">
            <v>blauw</v>
          </cell>
          <cell r="D81" t="str">
            <v>B</v>
          </cell>
          <cell r="E81" t="str">
            <v>M-XL</v>
          </cell>
          <cell r="F81" t="str">
            <v>60</v>
          </cell>
          <cell r="G81">
            <v>17</v>
          </cell>
        </row>
        <row r="89">
          <cell r="B89" t="str">
            <v>Omschrijving</v>
          </cell>
          <cell r="C89" t="str">
            <v>Kleur</v>
          </cell>
          <cell r="D89" t="str">
            <v>V/B*</v>
          </cell>
          <cell r="E89" t="str">
            <v>Maten</v>
          </cell>
          <cell r="F89" t="str">
            <v>V.E.</v>
          </cell>
          <cell r="G89" t="str">
            <v>Prijs (per paar)</v>
          </cell>
        </row>
        <row r="90">
          <cell r="A90" t="str">
            <v xml:space="preserve">SNIJBESTENDIG </v>
          </cell>
        </row>
        <row r="92">
          <cell r="A92" t="str">
            <v>DURACoil</v>
          </cell>
        </row>
        <row r="93">
          <cell r="A93" t="str">
            <v>27.71546W</v>
          </cell>
          <cell r="B93" t="str">
            <v>Showa DURACoil 546W</v>
          </cell>
          <cell r="C93" t="str">
            <v>wit</v>
          </cell>
          <cell r="D93" t="str">
            <v>B</v>
          </cell>
          <cell r="E93" t="str">
            <v xml:space="preserve">S-2XL </v>
          </cell>
          <cell r="F93">
            <v>120</v>
          </cell>
          <cell r="G93">
            <v>8.6</v>
          </cell>
        </row>
        <row r="94">
          <cell r="A94" t="str">
            <v>27.71546</v>
          </cell>
          <cell r="B94" t="str">
            <v>Showa DURACoil 546</v>
          </cell>
          <cell r="C94" t="str">
            <v>grijs</v>
          </cell>
          <cell r="D94" t="str">
            <v>V</v>
          </cell>
          <cell r="E94" t="str">
            <v xml:space="preserve">S-2XL </v>
          </cell>
          <cell r="F94">
            <v>120</v>
          </cell>
          <cell r="G94">
            <v>8.5500000000000007</v>
          </cell>
        </row>
        <row r="95">
          <cell r="A95" t="str">
            <v>27.71546X</v>
          </cell>
          <cell r="B95" t="str">
            <v>Showa DURACoil 546X</v>
          </cell>
          <cell r="C95" t="str">
            <v>wit</v>
          </cell>
          <cell r="D95" t="str">
            <v>B</v>
          </cell>
          <cell r="E95" t="str">
            <v xml:space="preserve">S-XL </v>
          </cell>
          <cell r="F95">
            <v>120</v>
          </cell>
          <cell r="G95">
            <v>8.4</v>
          </cell>
        </row>
        <row r="96">
          <cell r="A96" t="str">
            <v>27.71346</v>
          </cell>
          <cell r="B96" t="str">
            <v>Showa DURACoil 346</v>
          </cell>
          <cell r="C96" t="str">
            <v>grijs/zwart</v>
          </cell>
          <cell r="D96" t="str">
            <v>V</v>
          </cell>
          <cell r="E96" t="str">
            <v xml:space="preserve">S-XL </v>
          </cell>
          <cell r="F96">
            <v>120</v>
          </cell>
          <cell r="G96">
            <v>9.4499999999999993</v>
          </cell>
        </row>
        <row r="97">
          <cell r="A97" t="str">
            <v>27.71386</v>
          </cell>
          <cell r="B97" t="str">
            <v>Showa DURACoil 386</v>
          </cell>
          <cell r="C97" t="str">
            <v>grijs/zwart</v>
          </cell>
          <cell r="D97" t="str">
            <v>V</v>
          </cell>
          <cell r="E97" t="str">
            <v xml:space="preserve">S-2XL </v>
          </cell>
          <cell r="F97">
            <v>120</v>
          </cell>
          <cell r="G97">
            <v>9.35</v>
          </cell>
        </row>
        <row r="98">
          <cell r="A98" t="str">
            <v>27.71576</v>
          </cell>
          <cell r="B98" t="str">
            <v>Showa DURACoil 576</v>
          </cell>
          <cell r="C98" t="str">
            <v>grijs/zwart</v>
          </cell>
          <cell r="D98" t="str">
            <v>V</v>
          </cell>
          <cell r="E98" t="str">
            <v xml:space="preserve">S-2XL </v>
          </cell>
          <cell r="F98">
            <v>120</v>
          </cell>
          <cell r="G98">
            <v>10.7</v>
          </cell>
        </row>
        <row r="99">
          <cell r="A99" t="str">
            <v>27.71577</v>
          </cell>
          <cell r="B99" t="str">
            <v>Showa DURACoil 577</v>
          </cell>
          <cell r="C99" t="str">
            <v xml:space="preserve">grijs/zwart </v>
          </cell>
          <cell r="D99" t="str">
            <v xml:space="preserve">V </v>
          </cell>
          <cell r="E99" t="str">
            <v xml:space="preserve">S-2XL </v>
          </cell>
          <cell r="F99">
            <v>120</v>
          </cell>
          <cell r="G99">
            <v>10.85</v>
          </cell>
        </row>
        <row r="101">
          <cell r="A101" t="str">
            <v>S-TEX</v>
          </cell>
        </row>
        <row r="102">
          <cell r="A102" t="str">
            <v>27.71STGP1</v>
          </cell>
          <cell r="B102" t="str">
            <v xml:space="preserve">Showa S-TEX 300 (S-TEX GP1)               </v>
          </cell>
          <cell r="C102" t="str">
            <v>geel/blauw</v>
          </cell>
          <cell r="D102" t="str">
            <v>V</v>
          </cell>
          <cell r="E102" t="str">
            <v>S-XL</v>
          </cell>
          <cell r="F102">
            <v>120</v>
          </cell>
          <cell r="G102">
            <v>11.65</v>
          </cell>
        </row>
        <row r="103">
          <cell r="A103" t="str">
            <v>27.71STGP2</v>
          </cell>
          <cell r="B103" t="str">
            <v xml:space="preserve">Showa S-TEX 350 (S-TEX GP2)             </v>
          </cell>
          <cell r="C103" t="str">
            <v>geel/groen</v>
          </cell>
          <cell r="D103" t="str">
            <v>V</v>
          </cell>
          <cell r="E103" t="str">
            <v>S-XL</v>
          </cell>
          <cell r="F103">
            <v>120</v>
          </cell>
          <cell r="G103">
            <v>12.65</v>
          </cell>
        </row>
        <row r="104">
          <cell r="A104" t="str">
            <v>27.71STEX376</v>
          </cell>
          <cell r="B104" t="str">
            <v xml:space="preserve">Showa S-TEX 376 </v>
          </cell>
          <cell r="C104" t="str">
            <v>blauw/zwart</v>
          </cell>
          <cell r="D104" t="str">
            <v>V</v>
          </cell>
          <cell r="E104" t="str">
            <v>S-XL</v>
          </cell>
          <cell r="F104">
            <v>120</v>
          </cell>
          <cell r="G104">
            <v>14.15</v>
          </cell>
        </row>
        <row r="105">
          <cell r="A105" t="str">
            <v>27.71STEX377</v>
          </cell>
          <cell r="B105" t="str">
            <v xml:space="preserve">Showa S-TEX 377 </v>
          </cell>
          <cell r="C105" t="str">
            <v>blauw/zwart</v>
          </cell>
          <cell r="D105" t="str">
            <v>V</v>
          </cell>
          <cell r="E105" t="str">
            <v>S-2XL</v>
          </cell>
          <cell r="F105">
            <v>120</v>
          </cell>
          <cell r="G105">
            <v>14.2</v>
          </cell>
        </row>
        <row r="106">
          <cell r="A106" t="str">
            <v>27.71STEX376SC</v>
          </cell>
          <cell r="B106" t="str">
            <v>Showa S-TEX 376SC</v>
          </cell>
          <cell r="C106" t="str">
            <v>blauw/zwart</v>
          </cell>
          <cell r="D106" t="str">
            <v>B</v>
          </cell>
          <cell r="E106" t="str">
            <v>S-2XL</v>
          </cell>
          <cell r="F106">
            <v>60</v>
          </cell>
          <cell r="G106">
            <v>16.2</v>
          </cell>
        </row>
        <row r="107">
          <cell r="A107" t="str">
            <v>27.71STEX377SC</v>
          </cell>
          <cell r="B107" t="str">
            <v>Showa S-TEX 377SC</v>
          </cell>
          <cell r="C107" t="str">
            <v>blauw/zwart</v>
          </cell>
          <cell r="D107" t="str">
            <v>B</v>
          </cell>
          <cell r="E107" t="str">
            <v>S-2XL</v>
          </cell>
          <cell r="F107">
            <v>60</v>
          </cell>
          <cell r="G107">
            <v>16.850000000000001</v>
          </cell>
        </row>
        <row r="108">
          <cell r="A108" t="str">
            <v>27.71STEX581</v>
          </cell>
          <cell r="B108" t="str">
            <v xml:space="preserve">Showa S-TEX 581 </v>
          </cell>
          <cell r="C108" t="str">
            <v>groen/zwart</v>
          </cell>
          <cell r="D108" t="str">
            <v>V</v>
          </cell>
          <cell r="E108" t="str">
            <v xml:space="preserve">S-2XL </v>
          </cell>
          <cell r="F108">
            <v>120</v>
          </cell>
          <cell r="G108">
            <v>13.600000000000001</v>
          </cell>
        </row>
        <row r="109">
          <cell r="A109" t="str">
            <v>27.71STKV3</v>
          </cell>
          <cell r="B109" t="str">
            <v>Showa S-TEX KV3</v>
          </cell>
          <cell r="C109" t="str">
            <v>geel/zwart</v>
          </cell>
          <cell r="D109" t="str">
            <v>V</v>
          </cell>
          <cell r="E109" t="str">
            <v>S-XL</v>
          </cell>
          <cell r="F109">
            <v>120</v>
          </cell>
          <cell r="G109">
            <v>17.100000000000001</v>
          </cell>
        </row>
        <row r="111">
          <cell r="A111" t="str">
            <v>XC Series - NIEUW</v>
          </cell>
        </row>
        <row r="112">
          <cell r="A112" t="str">
            <v>27.71XC500</v>
          </cell>
          <cell r="B112" t="str">
            <v>Showa XC500 - NIEUW</v>
          </cell>
          <cell r="C112" t="str">
            <v>grijs</v>
          </cell>
          <cell r="D112" t="str">
            <v>V</v>
          </cell>
          <cell r="E112" t="str">
            <v>S-2XL</v>
          </cell>
          <cell r="F112">
            <v>72</v>
          </cell>
          <cell r="G112">
            <v>11.950000000000001</v>
          </cell>
        </row>
        <row r="113">
          <cell r="A113" t="str">
            <v>27.71XC510</v>
          </cell>
          <cell r="B113" t="str">
            <v>Showa XC510 - NIEUW</v>
          </cell>
          <cell r="C113" t="str">
            <v>grijs</v>
          </cell>
          <cell r="D113" t="str">
            <v>V</v>
          </cell>
          <cell r="E113" t="str">
            <v>S-2XL</v>
          </cell>
          <cell r="F113">
            <v>72</v>
          </cell>
          <cell r="G113">
            <v>12.6</v>
          </cell>
        </row>
        <row r="114">
          <cell r="A114" t="str">
            <v>27.71XC800</v>
          </cell>
          <cell r="B114" t="str">
            <v>Showa XC800 - NIEUW</v>
          </cell>
          <cell r="C114" t="str">
            <v>grijs</v>
          </cell>
          <cell r="D114" t="str">
            <v>V</v>
          </cell>
          <cell r="E114" t="str">
            <v>S-2XL</v>
          </cell>
          <cell r="F114">
            <v>72</v>
          </cell>
          <cell r="G114">
            <v>15</v>
          </cell>
        </row>
        <row r="115">
          <cell r="A115" t="str">
            <v>27.71XC810</v>
          </cell>
          <cell r="B115" t="str">
            <v>Showa XC810 - NIEUW</v>
          </cell>
          <cell r="C115" t="str">
            <v>grijs</v>
          </cell>
          <cell r="D115" t="str">
            <v>V</v>
          </cell>
          <cell r="E115" t="str">
            <v>S-2XL</v>
          </cell>
          <cell r="F115">
            <v>72</v>
          </cell>
          <cell r="G115">
            <v>13.95</v>
          </cell>
        </row>
        <row r="117">
          <cell r="A117" t="str">
            <v>ARAMIDE/KEVLAR</v>
          </cell>
        </row>
        <row r="118">
          <cell r="A118" t="str">
            <v>27.71234</v>
          </cell>
          <cell r="B118" t="str">
            <v>Showa 234</v>
          </cell>
          <cell r="C118" t="str">
            <v>grijs/zwart</v>
          </cell>
          <cell r="D118" t="str">
            <v>V</v>
          </cell>
          <cell r="E118" t="str">
            <v xml:space="preserve">S-2XL </v>
          </cell>
          <cell r="F118">
            <v>72</v>
          </cell>
          <cell r="G118">
            <v>9.65</v>
          </cell>
        </row>
        <row r="119">
          <cell r="A119" t="str">
            <v>27.71234X</v>
          </cell>
          <cell r="B119" t="str">
            <v>Showa 234X per stuk</v>
          </cell>
          <cell r="C119" t="str">
            <v>grijs/zwart</v>
          </cell>
          <cell r="D119" t="str">
            <v>B</v>
          </cell>
          <cell r="E119" t="str">
            <v xml:space="preserve">S-2XL </v>
          </cell>
          <cell r="F119">
            <v>72</v>
          </cell>
          <cell r="G119">
            <v>5</v>
          </cell>
        </row>
        <row r="120">
          <cell r="A120" t="str">
            <v>27.71257</v>
          </cell>
          <cell r="B120" t="str">
            <v xml:space="preserve">Showa 257 </v>
          </cell>
          <cell r="C120" t="str">
            <v>groen/grijs</v>
          </cell>
          <cell r="D120" t="str">
            <v>V</v>
          </cell>
          <cell r="E120" t="str">
            <v xml:space="preserve">S-2XL </v>
          </cell>
          <cell r="F120">
            <v>72</v>
          </cell>
          <cell r="G120">
            <v>13.350000000000001</v>
          </cell>
        </row>
        <row r="121">
          <cell r="A121" t="str">
            <v>27.71257X</v>
          </cell>
          <cell r="B121" t="str">
            <v>Showa 257X</v>
          </cell>
          <cell r="C121" t="str">
            <v>groen/zwart</v>
          </cell>
          <cell r="D121" t="str">
            <v>B</v>
          </cell>
          <cell r="E121" t="str">
            <v xml:space="preserve">S-2XL </v>
          </cell>
          <cell r="F121">
            <v>72</v>
          </cell>
          <cell r="G121">
            <v>11.950000000000001</v>
          </cell>
        </row>
        <row r="122">
          <cell r="A122" t="str">
            <v>27.71GPKV1</v>
          </cell>
          <cell r="B122" t="str">
            <v>Showa GP-KV1</v>
          </cell>
          <cell r="C122" t="str">
            <v>geel/blauw</v>
          </cell>
          <cell r="D122" t="str">
            <v>V</v>
          </cell>
          <cell r="E122" t="str">
            <v>S-XL</v>
          </cell>
          <cell r="F122" t="str">
            <v>120</v>
          </cell>
          <cell r="G122">
            <v>12.1</v>
          </cell>
        </row>
        <row r="123">
          <cell r="A123" t="str">
            <v>27.71GPKV2R</v>
          </cell>
          <cell r="B123" t="str">
            <v>Showa GP-KV2R</v>
          </cell>
          <cell r="C123" t="str">
            <v>geel/groen</v>
          </cell>
          <cell r="D123" t="str">
            <v>V</v>
          </cell>
          <cell r="E123" t="str">
            <v>S-XL</v>
          </cell>
          <cell r="F123" t="str">
            <v>120</v>
          </cell>
          <cell r="G123">
            <v>12.35</v>
          </cell>
        </row>
        <row r="124">
          <cell r="A124" t="str">
            <v>27.71S237</v>
          </cell>
          <cell r="B124" t="str">
            <v>Showa Aegis Sleeve S237</v>
          </cell>
          <cell r="C124" t="str">
            <v xml:space="preserve">wit/grijs </v>
          </cell>
          <cell r="D124" t="str">
            <v>B</v>
          </cell>
          <cell r="E124" t="str">
            <v>één maat</v>
          </cell>
          <cell r="F124">
            <v>30</v>
          </cell>
          <cell r="G124">
            <v>28.700000000000003</v>
          </cell>
        </row>
        <row r="126">
          <cell r="A126" t="str">
            <v xml:space="preserve">HPPE </v>
          </cell>
        </row>
        <row r="127">
          <cell r="A127" t="str">
            <v>27.71540D</v>
          </cell>
          <cell r="B127" t="str">
            <v>Showa 540D</v>
          </cell>
          <cell r="C127" t="str">
            <v>wit</v>
          </cell>
          <cell r="D127" t="str">
            <v>V</v>
          </cell>
          <cell r="E127" t="str">
            <v>S-2XL</v>
          </cell>
          <cell r="F127" t="str">
            <v>200</v>
          </cell>
          <cell r="G127">
            <v>10.95</v>
          </cell>
        </row>
        <row r="128">
          <cell r="A128" t="str">
            <v>27.71541</v>
          </cell>
          <cell r="B128" t="str">
            <v>Showa 541</v>
          </cell>
          <cell r="C128" t="str">
            <v>grijs</v>
          </cell>
          <cell r="D128" t="str">
            <v>V</v>
          </cell>
          <cell r="E128" t="str">
            <v>S-2XL</v>
          </cell>
          <cell r="F128">
            <v>200</v>
          </cell>
          <cell r="G128">
            <v>9.1999999999999993</v>
          </cell>
        </row>
        <row r="129">
          <cell r="A129" t="str">
            <v>27.71542</v>
          </cell>
          <cell r="B129" t="str">
            <v xml:space="preserve">Showa 542                          </v>
          </cell>
          <cell r="C129" t="str">
            <v>wit</v>
          </cell>
          <cell r="D129" t="str">
            <v>V</v>
          </cell>
          <cell r="E129" t="str">
            <v>S-2XL</v>
          </cell>
          <cell r="F129">
            <v>200</v>
          </cell>
          <cell r="G129">
            <v>11.35</v>
          </cell>
        </row>
        <row r="130">
          <cell r="A130" t="str">
            <v>27.71540X</v>
          </cell>
          <cell r="B130" t="str">
            <v>Showa 542X</v>
          </cell>
          <cell r="C130" t="str">
            <v>wit</v>
          </cell>
          <cell r="D130" t="str">
            <v>B</v>
          </cell>
          <cell r="E130" t="str">
            <v>S-XL</v>
          </cell>
          <cell r="F130" t="str">
            <v>200</v>
          </cell>
          <cell r="G130">
            <v>9.5</v>
          </cell>
        </row>
        <row r="131">
          <cell r="A131" t="str">
            <v>27.71545</v>
          </cell>
          <cell r="B131" t="str">
            <v>Showa 545</v>
          </cell>
          <cell r="C131" t="str">
            <v>wit/blauw</v>
          </cell>
          <cell r="D131" t="str">
            <v>V</v>
          </cell>
          <cell r="E131" t="str">
            <v>S-XL</v>
          </cell>
          <cell r="F131" t="str">
            <v>120</v>
          </cell>
          <cell r="G131">
            <v>14.9</v>
          </cell>
        </row>
        <row r="132">
          <cell r="A132" t="str">
            <v>27.71DS45</v>
          </cell>
          <cell r="B132" t="str">
            <v>Showa DS45 armbeschermer</v>
          </cell>
          <cell r="C132" t="str">
            <v>wit</v>
          </cell>
          <cell r="D132" t="str">
            <v>V</v>
          </cell>
          <cell r="E132" t="str">
            <v>L</v>
          </cell>
          <cell r="F132" t="str">
            <v>120</v>
          </cell>
          <cell r="G132">
            <v>27.35</v>
          </cell>
        </row>
        <row r="134">
          <cell r="A134" t="str">
            <v xml:space="preserve">NEOPREEN/PVC </v>
          </cell>
        </row>
        <row r="135">
          <cell r="A135" t="str">
            <v>27.713416</v>
          </cell>
          <cell r="B135" t="str">
            <v xml:space="preserve">Showa 3416 </v>
          </cell>
          <cell r="C135" t="str">
            <v>Zwart</v>
          </cell>
          <cell r="D135" t="str">
            <v>B</v>
          </cell>
          <cell r="E135" t="str">
            <v>S-2XL</v>
          </cell>
          <cell r="F135">
            <v>72</v>
          </cell>
          <cell r="G135">
            <v>16</v>
          </cell>
        </row>
        <row r="136">
          <cell r="A136" t="str">
            <v>27.71KV660</v>
          </cell>
          <cell r="B136" t="str">
            <v>Showa KV 660</v>
          </cell>
          <cell r="C136" t="str">
            <v>Blauw</v>
          </cell>
          <cell r="D136" t="str">
            <v>V</v>
          </cell>
          <cell r="E136" t="str">
            <v>M-XL</v>
          </cell>
          <cell r="F136">
            <v>60</v>
          </cell>
          <cell r="G136">
            <v>11.9</v>
          </cell>
        </row>
        <row r="138">
          <cell r="A138" t="str">
            <v>HPPE ZONDER COATING</v>
          </cell>
        </row>
        <row r="139">
          <cell r="A139" t="str">
            <v>27.738110</v>
          </cell>
          <cell r="B139" t="str">
            <v>Showa 8110 per stuk</v>
          </cell>
          <cell r="C139" t="str">
            <v>Blauw</v>
          </cell>
          <cell r="D139" t="str">
            <v>B</v>
          </cell>
          <cell r="E139" t="str">
            <v>XS-XL</v>
          </cell>
          <cell r="F139">
            <v>12</v>
          </cell>
          <cell r="G139">
            <v>19.05</v>
          </cell>
        </row>
        <row r="140">
          <cell r="A140" t="str">
            <v>27.738127</v>
          </cell>
          <cell r="B140" t="str">
            <v>Showa 8127 per stuk</v>
          </cell>
          <cell r="C140" t="str">
            <v>Blauw</v>
          </cell>
          <cell r="D140" t="str">
            <v>B</v>
          </cell>
          <cell r="E140" t="str">
            <v>XS-XL</v>
          </cell>
          <cell r="F140">
            <v>12</v>
          </cell>
          <cell r="G140">
            <v>28.55</v>
          </cell>
        </row>
        <row r="142">
          <cell r="A142" t="str">
            <v xml:space="preserve">CHEMISCH BESTENDIG </v>
          </cell>
        </row>
        <row r="144">
          <cell r="A144" t="str">
            <v xml:space="preserve">NITRIL </v>
          </cell>
        </row>
        <row r="145">
          <cell r="A145" t="str">
            <v>27.73707D</v>
          </cell>
          <cell r="B145" t="str">
            <v>Showa 707D</v>
          </cell>
          <cell r="C145" t="str">
            <v>Blauw</v>
          </cell>
          <cell r="D145" t="str">
            <v>V</v>
          </cell>
          <cell r="E145" t="str">
            <v>XS-2XL</v>
          </cell>
          <cell r="F145">
            <v>144</v>
          </cell>
          <cell r="G145">
            <v>2.1</v>
          </cell>
        </row>
        <row r="146">
          <cell r="A146" t="str">
            <v>27.71707HVO</v>
          </cell>
          <cell r="B146" t="str">
            <v>Showa 707HVO EBT</v>
          </cell>
          <cell r="C146" t="str">
            <v>Oranje</v>
          </cell>
          <cell r="D146" t="str">
            <v>V</v>
          </cell>
          <cell r="E146" t="str">
            <v>XS-2XL</v>
          </cell>
          <cell r="F146">
            <v>144</v>
          </cell>
          <cell r="G146">
            <v>2.15</v>
          </cell>
        </row>
        <row r="147">
          <cell r="A147" t="str">
            <v>27.73707FL</v>
          </cell>
          <cell r="B147" t="str">
            <v>Showa 707FL</v>
          </cell>
          <cell r="C147" t="str">
            <v>Blauw</v>
          </cell>
          <cell r="D147" t="str">
            <v>V</v>
          </cell>
          <cell r="E147" t="str">
            <v>S-2XL</v>
          </cell>
          <cell r="F147">
            <v>144</v>
          </cell>
          <cell r="G147">
            <v>2.4500000000000002</v>
          </cell>
        </row>
        <row r="148">
          <cell r="A148" t="str">
            <v>27.73727</v>
          </cell>
          <cell r="B148" t="str">
            <v xml:space="preserve">Showa 727 </v>
          </cell>
          <cell r="C148" t="str">
            <v>Groen</v>
          </cell>
          <cell r="D148" t="str">
            <v>V</v>
          </cell>
          <cell r="E148" t="str">
            <v>S-2XL</v>
          </cell>
          <cell r="F148">
            <v>144</v>
          </cell>
          <cell r="G148">
            <v>2.5499999999999998</v>
          </cell>
        </row>
        <row r="149">
          <cell r="A149" t="str">
            <v>27.73730</v>
          </cell>
          <cell r="B149" t="str">
            <v xml:space="preserve">Showa 730 </v>
          </cell>
          <cell r="C149" t="str">
            <v>Groen</v>
          </cell>
          <cell r="D149" t="str">
            <v>V</v>
          </cell>
          <cell r="E149" t="str">
            <v>S-2XL</v>
          </cell>
          <cell r="F149">
            <v>144</v>
          </cell>
          <cell r="G149">
            <v>2.35</v>
          </cell>
        </row>
        <row r="150">
          <cell r="A150" t="str">
            <v>27.73731</v>
          </cell>
          <cell r="B150" t="str">
            <v>Showa 731 EBT</v>
          </cell>
          <cell r="C150" t="str">
            <v xml:space="preserve">Groen </v>
          </cell>
          <cell r="D150" t="str">
            <v>V</v>
          </cell>
          <cell r="E150" t="str">
            <v>S-2XL</v>
          </cell>
          <cell r="F150">
            <v>144</v>
          </cell>
          <cell r="G150">
            <v>2.35</v>
          </cell>
        </row>
        <row r="151">
          <cell r="A151" t="str">
            <v>27.73737</v>
          </cell>
          <cell r="B151" t="str">
            <v xml:space="preserve">Showa 737 </v>
          </cell>
          <cell r="C151" t="str">
            <v>Groen</v>
          </cell>
          <cell r="D151" t="str">
            <v>B</v>
          </cell>
          <cell r="E151" t="str">
            <v>L-2XL</v>
          </cell>
          <cell r="F151">
            <v>72</v>
          </cell>
          <cell r="G151">
            <v>7.2</v>
          </cell>
        </row>
        <row r="152">
          <cell r="A152" t="str">
            <v>27.73747</v>
          </cell>
          <cell r="B152" t="str">
            <v>Showa 747</v>
          </cell>
          <cell r="C152" t="str">
            <v>Groen</v>
          </cell>
          <cell r="D152" t="str">
            <v>B</v>
          </cell>
          <cell r="E152" t="str">
            <v>L-2XL</v>
          </cell>
          <cell r="F152">
            <v>72</v>
          </cell>
          <cell r="G152">
            <v>8.6999999999999993</v>
          </cell>
        </row>
        <row r="153">
          <cell r="A153" t="str">
            <v>27.71771</v>
          </cell>
          <cell r="B153" t="str">
            <v>Showa 771</v>
          </cell>
          <cell r="C153" t="str">
            <v>Geel</v>
          </cell>
          <cell r="D153" t="str">
            <v>V</v>
          </cell>
          <cell r="E153" t="str">
            <v>S-XL</v>
          </cell>
          <cell r="F153">
            <v>60</v>
          </cell>
          <cell r="G153">
            <v>5.9</v>
          </cell>
        </row>
        <row r="154">
          <cell r="A154" t="str">
            <v>27.71772</v>
          </cell>
          <cell r="B154" t="str">
            <v xml:space="preserve">Showa 772 </v>
          </cell>
          <cell r="C154" t="str">
            <v>Geel</v>
          </cell>
          <cell r="D154" t="str">
            <v>V</v>
          </cell>
          <cell r="E154" t="str">
            <v>M-XL</v>
          </cell>
          <cell r="F154" t="str">
            <v>60</v>
          </cell>
          <cell r="G154">
            <v>15.55</v>
          </cell>
        </row>
        <row r="155">
          <cell r="A155" t="str">
            <v>27.73NSK24</v>
          </cell>
          <cell r="B155" t="str">
            <v>Showa NSK24</v>
          </cell>
          <cell r="C155" t="str">
            <v>Blauw</v>
          </cell>
          <cell r="D155" t="str">
            <v>V</v>
          </cell>
          <cell r="E155" t="str">
            <v>S-XL</v>
          </cell>
          <cell r="F155">
            <v>72</v>
          </cell>
          <cell r="G155">
            <v>9.1999999999999993</v>
          </cell>
        </row>
        <row r="156">
          <cell r="A156" t="str">
            <v>27.73NSK26</v>
          </cell>
          <cell r="B156" t="str">
            <v>Showa NSK26</v>
          </cell>
          <cell r="C156" t="str">
            <v>Blauw</v>
          </cell>
          <cell r="D156" t="str">
            <v>V</v>
          </cell>
          <cell r="E156" t="str">
            <v>S-XL</v>
          </cell>
          <cell r="F156">
            <v>72</v>
          </cell>
          <cell r="G156">
            <v>15.15</v>
          </cell>
        </row>
        <row r="164">
          <cell r="B164" t="str">
            <v>Omschrijving</v>
          </cell>
          <cell r="C164" t="str">
            <v>Kleur</v>
          </cell>
          <cell r="D164" t="str">
            <v>V/B*</v>
          </cell>
          <cell r="E164" t="str">
            <v>Maten</v>
          </cell>
          <cell r="F164" t="str">
            <v>V.E.</v>
          </cell>
          <cell r="G164" t="str">
            <v>Prijs (per paar)</v>
          </cell>
        </row>
        <row r="165">
          <cell r="A165" t="str">
            <v>NEOPREEN</v>
          </cell>
        </row>
        <row r="166">
          <cell r="A166" t="str">
            <v>27.713415</v>
          </cell>
          <cell r="B166" t="str">
            <v>Showa 3415</v>
          </cell>
          <cell r="C166" t="str">
            <v>Zwart</v>
          </cell>
          <cell r="D166" t="str">
            <v>B</v>
          </cell>
          <cell r="E166" t="str">
            <v>S-XL</v>
          </cell>
          <cell r="F166">
            <v>72</v>
          </cell>
          <cell r="G166">
            <v>12.6</v>
          </cell>
        </row>
        <row r="167">
          <cell r="A167" t="str">
            <v>27.713416</v>
          </cell>
          <cell r="B167" t="str">
            <v>Showa 3416</v>
          </cell>
          <cell r="C167" t="str">
            <v>Zwart</v>
          </cell>
          <cell r="D167" t="str">
            <v>B</v>
          </cell>
          <cell r="E167" t="str">
            <v>S-XL</v>
          </cell>
          <cell r="F167">
            <v>72</v>
          </cell>
          <cell r="G167">
            <v>16</v>
          </cell>
        </row>
        <row r="168">
          <cell r="A168" t="str">
            <v>27.73CHM</v>
          </cell>
          <cell r="B168" t="str">
            <v>Showa CHM</v>
          </cell>
          <cell r="C168" t="str">
            <v>Zwart/blauw</v>
          </cell>
          <cell r="D168" t="str">
            <v>V</v>
          </cell>
          <cell r="E168" t="str">
            <v>S-XL</v>
          </cell>
          <cell r="F168">
            <v>144</v>
          </cell>
          <cell r="G168">
            <v>3.15</v>
          </cell>
        </row>
        <row r="169">
          <cell r="A169" t="str">
            <v>27.71N8</v>
          </cell>
          <cell r="B169" t="str">
            <v>Showa N8</v>
          </cell>
          <cell r="C169" t="str">
            <v>Zwart</v>
          </cell>
          <cell r="D169" t="str">
            <v>B</v>
          </cell>
          <cell r="E169" t="str">
            <v>M-XL</v>
          </cell>
          <cell r="F169">
            <v>36</v>
          </cell>
          <cell r="G169">
            <v>10.75</v>
          </cell>
        </row>
        <row r="171">
          <cell r="A171" t="str">
            <v>PVC</v>
          </cell>
        </row>
        <row r="172">
          <cell r="A172" t="str">
            <v>27.71650</v>
          </cell>
          <cell r="B172" t="str">
            <v xml:space="preserve">Showa 650 </v>
          </cell>
          <cell r="C172" t="str">
            <v>Blauw</v>
          </cell>
          <cell r="D172" t="str">
            <v>V</v>
          </cell>
          <cell r="E172" t="str">
            <v>M-2XL</v>
          </cell>
          <cell r="F172">
            <v>60</v>
          </cell>
          <cell r="G172">
            <v>4.45</v>
          </cell>
        </row>
        <row r="173">
          <cell r="A173" t="str">
            <v>27.71660</v>
          </cell>
          <cell r="B173" t="str">
            <v>Showa 660 - 30 cm</v>
          </cell>
          <cell r="C173" t="str">
            <v>Blauw</v>
          </cell>
          <cell r="D173" t="str">
            <v>V</v>
          </cell>
          <cell r="E173" t="str">
            <v>M-2XL</v>
          </cell>
          <cell r="F173">
            <v>60</v>
          </cell>
          <cell r="G173">
            <v>4.5</v>
          </cell>
        </row>
        <row r="174">
          <cell r="A174" t="str">
            <v>27.7166034</v>
          </cell>
          <cell r="B174" t="str">
            <v>Showa 660 - 34 cm</v>
          </cell>
          <cell r="C174" t="str">
            <v>Blauw</v>
          </cell>
          <cell r="D174" t="str">
            <v>V</v>
          </cell>
          <cell r="E174" t="str">
            <v>L</v>
          </cell>
          <cell r="F174">
            <v>60</v>
          </cell>
          <cell r="G174">
            <v>4.6500000000000004</v>
          </cell>
        </row>
        <row r="175">
          <cell r="A175" t="str">
            <v>27.7166036</v>
          </cell>
          <cell r="B175" t="str">
            <v>Showa 660 - 36 cm</v>
          </cell>
          <cell r="C175" t="str">
            <v>Blauw</v>
          </cell>
          <cell r="D175" t="str">
            <v>B</v>
          </cell>
          <cell r="E175" t="str">
            <v>XL-2XL</v>
          </cell>
          <cell r="F175">
            <v>60</v>
          </cell>
          <cell r="G175">
            <v>4.6500000000000004</v>
          </cell>
        </row>
        <row r="176">
          <cell r="A176" t="str">
            <v>27.71690</v>
          </cell>
          <cell r="B176" t="str">
            <v>Showa 690 - 60 cm</v>
          </cell>
          <cell r="C176" t="str">
            <v>Blauw</v>
          </cell>
          <cell r="D176" t="str">
            <v>V</v>
          </cell>
          <cell r="E176" t="str">
            <v>M-2XL</v>
          </cell>
          <cell r="F176">
            <v>60</v>
          </cell>
          <cell r="G176">
            <v>20.05</v>
          </cell>
        </row>
        <row r="178">
          <cell r="A178" t="str">
            <v>CS SERIE / CN SERIE</v>
          </cell>
        </row>
        <row r="179">
          <cell r="A179" t="str">
            <v>27.71CS700</v>
          </cell>
          <cell r="B179" t="str">
            <v>Showa CS700</v>
          </cell>
          <cell r="C179" t="str">
            <v>Blauw</v>
          </cell>
          <cell r="D179" t="str">
            <v>V</v>
          </cell>
          <cell r="E179" t="str">
            <v>S-2XL</v>
          </cell>
          <cell r="F179">
            <v>60</v>
          </cell>
          <cell r="G179">
            <v>5.65</v>
          </cell>
        </row>
        <row r="180">
          <cell r="A180" t="str">
            <v>27.71CS701</v>
          </cell>
          <cell r="B180" t="str">
            <v>Showa CS701</v>
          </cell>
          <cell r="C180" t="str">
            <v>Blauw</v>
          </cell>
          <cell r="D180" t="str">
            <v>V</v>
          </cell>
          <cell r="E180" t="str">
            <v>S-2XL</v>
          </cell>
          <cell r="F180">
            <v>60</v>
          </cell>
          <cell r="G180">
            <v>7.05</v>
          </cell>
        </row>
        <row r="181">
          <cell r="A181" t="str">
            <v>27.71CS710</v>
          </cell>
          <cell r="B181" t="str">
            <v xml:space="preserve">Showa CS710 </v>
          </cell>
          <cell r="C181" t="str">
            <v>Blauw/Zwart</v>
          </cell>
          <cell r="D181" t="str">
            <v>V</v>
          </cell>
          <cell r="E181" t="str">
            <v>S-2XL</v>
          </cell>
          <cell r="F181">
            <v>60</v>
          </cell>
          <cell r="G181">
            <v>6.4</v>
          </cell>
        </row>
        <row r="182">
          <cell r="A182" t="str">
            <v>27.71CS711</v>
          </cell>
          <cell r="B182" t="str">
            <v>Showa CS711</v>
          </cell>
          <cell r="C182" t="str">
            <v>Blauw/Zwart</v>
          </cell>
          <cell r="D182" t="str">
            <v>V</v>
          </cell>
          <cell r="E182" t="str">
            <v>S-2XL</v>
          </cell>
          <cell r="F182">
            <v>60</v>
          </cell>
          <cell r="G182">
            <v>7.6</v>
          </cell>
        </row>
        <row r="183">
          <cell r="A183" t="str">
            <v>27.71CS720</v>
          </cell>
          <cell r="B183" t="str">
            <v xml:space="preserve">Showa CS720 </v>
          </cell>
          <cell r="C183" t="str">
            <v>Blauw</v>
          </cell>
          <cell r="D183" t="str">
            <v>V</v>
          </cell>
          <cell r="E183" t="str">
            <v>S-2XL</v>
          </cell>
          <cell r="F183">
            <v>60</v>
          </cell>
          <cell r="G183">
            <v>5.3</v>
          </cell>
        </row>
        <row r="184">
          <cell r="A184" t="str">
            <v>27.71CS721</v>
          </cell>
          <cell r="B184" t="str">
            <v>Showa CS721</v>
          </cell>
          <cell r="C184" t="str">
            <v>Blauw</v>
          </cell>
          <cell r="D184" t="str">
            <v>V</v>
          </cell>
          <cell r="E184" t="str">
            <v>S-2XL</v>
          </cell>
          <cell r="F184">
            <v>60</v>
          </cell>
          <cell r="G184">
            <v>7</v>
          </cell>
        </row>
        <row r="185">
          <cell r="A185" t="str">
            <v>27.71CN740</v>
          </cell>
          <cell r="B185" t="str">
            <v>Showa CN740</v>
          </cell>
          <cell r="C185" t="str">
            <v>Blauw</v>
          </cell>
          <cell r="D185" t="str">
            <v>B</v>
          </cell>
          <cell r="E185" t="str">
            <v>S-2XL</v>
          </cell>
          <cell r="F185">
            <v>72</v>
          </cell>
          <cell r="G185">
            <v>7</v>
          </cell>
        </row>
        <row r="186">
          <cell r="A186" t="str">
            <v>27.71CN741</v>
          </cell>
          <cell r="B186" t="str">
            <v>Showa CN741</v>
          </cell>
          <cell r="C186" t="str">
            <v>Blauw</v>
          </cell>
          <cell r="D186" t="str">
            <v>B</v>
          </cell>
          <cell r="E186" t="str">
            <v>S-2XL</v>
          </cell>
          <cell r="F186">
            <v>72</v>
          </cell>
          <cell r="G186">
            <v>7.55</v>
          </cell>
        </row>
        <row r="187">
          <cell r="A187" t="str">
            <v>27.71CN750</v>
          </cell>
          <cell r="B187" t="str">
            <v>Showa CN750</v>
          </cell>
          <cell r="C187" t="str">
            <v>Blauw</v>
          </cell>
          <cell r="D187" t="str">
            <v>B</v>
          </cell>
          <cell r="E187" t="str">
            <v>S-2XL</v>
          </cell>
          <cell r="F187">
            <v>72</v>
          </cell>
          <cell r="G187">
            <v>7.15</v>
          </cell>
        </row>
        <row r="188">
          <cell r="A188" t="str">
            <v>27.71CN751</v>
          </cell>
          <cell r="B188" t="str">
            <v>Showa CN751</v>
          </cell>
          <cell r="C188" t="str">
            <v>Blauw</v>
          </cell>
          <cell r="D188" t="str">
            <v>B</v>
          </cell>
          <cell r="E188" t="str">
            <v>S-2XL</v>
          </cell>
          <cell r="F188">
            <v>72</v>
          </cell>
          <cell r="G188">
            <v>8.1999999999999993</v>
          </cell>
        </row>
        <row r="190">
          <cell r="A190" t="str">
            <v>BUTYL &amp; VITON</v>
          </cell>
        </row>
        <row r="191">
          <cell r="A191" t="str">
            <v>27.73874</v>
          </cell>
          <cell r="B191" t="str">
            <v>Showa 874 Butyl II</v>
          </cell>
          <cell r="C191" t="str">
            <v>Zwart</v>
          </cell>
          <cell r="D191" t="str">
            <v>B</v>
          </cell>
          <cell r="E191" t="str">
            <v>S-2XL</v>
          </cell>
          <cell r="F191">
            <v>12</v>
          </cell>
          <cell r="G191">
            <v>53.900000000000006</v>
          </cell>
        </row>
        <row r="192">
          <cell r="A192" t="str">
            <v>27.73874R</v>
          </cell>
          <cell r="B192" t="str">
            <v xml:space="preserve">Showa 874R Butyl II </v>
          </cell>
          <cell r="C192" t="str">
            <v>Zwart</v>
          </cell>
          <cell r="D192" t="str">
            <v>V</v>
          </cell>
          <cell r="E192" t="str">
            <v>S-2XL</v>
          </cell>
          <cell r="F192">
            <v>12</v>
          </cell>
          <cell r="G192">
            <v>53.900000000000006</v>
          </cell>
        </row>
        <row r="193">
          <cell r="A193" t="str">
            <v>27.73878</v>
          </cell>
          <cell r="B193" t="str">
            <v>Showa 878 Butyl</v>
          </cell>
          <cell r="C193" t="str">
            <v>Zwart</v>
          </cell>
          <cell r="D193" t="str">
            <v>B</v>
          </cell>
          <cell r="E193" t="str">
            <v>M-2XL</v>
          </cell>
          <cell r="F193">
            <v>12</v>
          </cell>
          <cell r="G193">
            <v>53.800000000000004</v>
          </cell>
        </row>
        <row r="194">
          <cell r="A194" t="str">
            <v>27.73892</v>
          </cell>
          <cell r="B194" t="str">
            <v>Showa 892 Viton II</v>
          </cell>
          <cell r="C194" t="str">
            <v>Zwart</v>
          </cell>
          <cell r="D194" t="str">
            <v>B</v>
          </cell>
          <cell r="E194" t="str">
            <v>S-2XL</v>
          </cell>
          <cell r="F194">
            <v>12</v>
          </cell>
          <cell r="G194">
            <v>201.20000000000002</v>
          </cell>
        </row>
        <row r="195">
          <cell r="A195" t="str">
            <v>27.73890E</v>
          </cell>
          <cell r="B195" t="str">
            <v>Showa 890E Viton</v>
          </cell>
          <cell r="C195" t="str">
            <v>Zwart</v>
          </cell>
          <cell r="D195" t="str">
            <v>B</v>
          </cell>
          <cell r="E195" t="str">
            <v xml:space="preserve"> L-XL</v>
          </cell>
          <cell r="F195">
            <v>12</v>
          </cell>
          <cell r="G195">
            <v>256.05</v>
          </cell>
        </row>
        <row r="197">
          <cell r="A197" t="str">
            <v>SPECIFIEK</v>
          </cell>
        </row>
        <row r="199">
          <cell r="A199" t="str">
            <v>ANTISTATISCH/ESD</v>
          </cell>
        </row>
        <row r="200">
          <cell r="A200" t="str">
            <v>27.71A0150</v>
          </cell>
          <cell r="B200" t="str">
            <v xml:space="preserve">Showa A0150 </v>
          </cell>
          <cell r="C200" t="str">
            <v>Grijs</v>
          </cell>
          <cell r="D200" t="str">
            <v>B</v>
          </cell>
          <cell r="E200" t="str">
            <v>S-XL</v>
          </cell>
          <cell r="F200" t="str">
            <v>240</v>
          </cell>
          <cell r="G200">
            <v>4.7</v>
          </cell>
        </row>
        <row r="201">
          <cell r="A201" t="str">
            <v>27.71A0160</v>
          </cell>
          <cell r="B201" t="str">
            <v xml:space="preserve">Showa A0160 </v>
          </cell>
          <cell r="C201" t="str">
            <v>Grijs</v>
          </cell>
          <cell r="D201" t="str">
            <v>B</v>
          </cell>
          <cell r="E201" t="str">
            <v>S-XL</v>
          </cell>
          <cell r="F201" t="str">
            <v>240</v>
          </cell>
          <cell r="G201">
            <v>5.6</v>
          </cell>
        </row>
        <row r="202">
          <cell r="A202" t="str">
            <v>27.71A0170</v>
          </cell>
          <cell r="B202" t="str">
            <v xml:space="preserve">Showa A0170            </v>
          </cell>
          <cell r="C202" t="str">
            <v>Grijs</v>
          </cell>
          <cell r="D202" t="str">
            <v>B</v>
          </cell>
          <cell r="E202" t="str">
            <v>S-XL</v>
          </cell>
          <cell r="F202">
            <v>240</v>
          </cell>
          <cell r="G202">
            <v>6.25</v>
          </cell>
        </row>
        <row r="203">
          <cell r="A203" t="str">
            <v>27.71660ESD</v>
          </cell>
          <cell r="B203" t="str">
            <v>Showa 660 ESD</v>
          </cell>
          <cell r="C203" t="str">
            <v>Zwart</v>
          </cell>
          <cell r="D203" t="str">
            <v>B</v>
          </cell>
          <cell r="E203" t="str">
            <v>L-XL</v>
          </cell>
          <cell r="F203" t="str">
            <v>120</v>
          </cell>
          <cell r="G203">
            <v>5.5</v>
          </cell>
        </row>
        <row r="204">
          <cell r="A204" t="str">
            <v>27.71AP800</v>
          </cell>
          <cell r="B204" t="str">
            <v>Showa AP800 - NIEUW</v>
          </cell>
          <cell r="C204" t="str">
            <v>Grijs/Zwart</v>
          </cell>
          <cell r="D204" t="str">
            <v>B</v>
          </cell>
          <cell r="E204" t="str">
            <v>S-2XL</v>
          </cell>
          <cell r="F204">
            <v>144</v>
          </cell>
          <cell r="G204">
            <v>6.15</v>
          </cell>
        </row>
        <row r="205">
          <cell r="A205" t="str">
            <v>27.71AC800</v>
          </cell>
          <cell r="B205" t="str">
            <v>Showa AC800 - NIEUW</v>
          </cell>
          <cell r="C205" t="str">
            <v>Grijs</v>
          </cell>
          <cell r="D205" t="str">
            <v>B</v>
          </cell>
          <cell r="E205" t="str">
            <v>S-2XL</v>
          </cell>
          <cell r="F205">
            <v>72</v>
          </cell>
          <cell r="G205">
            <v>15.05</v>
          </cell>
        </row>
        <row r="206">
          <cell r="A206" t="str">
            <v>27.71AX200</v>
          </cell>
          <cell r="B206" t="str">
            <v>Showa AX200 - NIEUW</v>
          </cell>
          <cell r="C206" t="str">
            <v>Grijs</v>
          </cell>
          <cell r="D206" t="str">
            <v>B</v>
          </cell>
          <cell r="E206" t="str">
            <v>S-XL</v>
          </cell>
          <cell r="F206">
            <v>72</v>
          </cell>
          <cell r="G206">
            <v>5.65</v>
          </cell>
        </row>
        <row r="207">
          <cell r="A207" t="str">
            <v>27.71AC200</v>
          </cell>
          <cell r="B207" t="str">
            <v>Showa AC200 - NIEUW</v>
          </cell>
          <cell r="C207" t="str">
            <v>Grijs</v>
          </cell>
          <cell r="D207" t="str">
            <v>B</v>
          </cell>
          <cell r="E207" t="str">
            <v>S-XL</v>
          </cell>
          <cell r="F207">
            <v>72</v>
          </cell>
          <cell r="G207">
            <v>14.9</v>
          </cell>
        </row>
        <row r="209">
          <cell r="A209" t="str">
            <v>SINGLE USE</v>
          </cell>
        </row>
        <row r="211">
          <cell r="A211" t="str">
            <v>EBT ECO BEST TECHNOLOGY - BIOLOGISCH AFBREEKBAAR</v>
          </cell>
        </row>
        <row r="212">
          <cell r="A212" t="str">
            <v>27.716110</v>
          </cell>
          <cell r="B212" t="str">
            <v>Showa 6110 0,10/240mm (100/90st)</v>
          </cell>
          <cell r="C212" t="str">
            <v>Groen</v>
          </cell>
          <cell r="D212" t="str">
            <v>V</v>
          </cell>
          <cell r="E212" t="str">
            <v xml:space="preserve">S-2XL </v>
          </cell>
          <cell r="F212">
            <v>10</v>
          </cell>
          <cell r="G212">
            <v>13.5</v>
          </cell>
        </row>
        <row r="213">
          <cell r="A213" t="str">
            <v>27.716112</v>
          </cell>
          <cell r="B213" t="str">
            <v>Showa 6112 0,10/240mm (100/90st)</v>
          </cell>
          <cell r="C213" t="str">
            <v>Zwart</v>
          </cell>
          <cell r="D213" t="str">
            <v>V</v>
          </cell>
          <cell r="E213" t="str">
            <v xml:space="preserve">S-2XL </v>
          </cell>
          <cell r="F213">
            <v>10</v>
          </cell>
          <cell r="G213">
            <v>13.5</v>
          </cell>
        </row>
        <row r="214">
          <cell r="A214" t="str">
            <v>27.717500</v>
          </cell>
          <cell r="B214" t="str">
            <v>Showa 7500 0,10/240mm (100/90st)</v>
          </cell>
          <cell r="C214" t="str">
            <v>Blauw</v>
          </cell>
          <cell r="D214" t="str">
            <v>V</v>
          </cell>
          <cell r="E214" t="str">
            <v xml:space="preserve">S-2XL </v>
          </cell>
          <cell r="F214">
            <v>10</v>
          </cell>
          <cell r="G214">
            <v>11.5</v>
          </cell>
        </row>
        <row r="215">
          <cell r="A215" t="str">
            <v>27.717502</v>
          </cell>
          <cell r="B215" t="str">
            <v>Showa 7502 0,06/240mm (200/180st)</v>
          </cell>
          <cell r="C215" t="str">
            <v>Blauw</v>
          </cell>
          <cell r="D215" t="str">
            <v>V</v>
          </cell>
          <cell r="E215" t="str">
            <v xml:space="preserve">S-2XL </v>
          </cell>
          <cell r="F215">
            <v>10</v>
          </cell>
          <cell r="G215">
            <v>16.95</v>
          </cell>
        </row>
        <row r="216">
          <cell r="A216" t="str">
            <v>27.717545EBT</v>
          </cell>
          <cell r="B216" t="str">
            <v>Showa 7545 EBT 0,10/300mm (100st)</v>
          </cell>
          <cell r="C216" t="str">
            <v>Blauw</v>
          </cell>
          <cell r="D216" t="str">
            <v>V</v>
          </cell>
          <cell r="E216" t="str">
            <v xml:space="preserve">S-2XL </v>
          </cell>
          <cell r="F216">
            <v>10</v>
          </cell>
          <cell r="G216">
            <v>20.65</v>
          </cell>
        </row>
        <row r="217">
          <cell r="A217" t="str">
            <v>27.717555EBT</v>
          </cell>
          <cell r="B217" t="str">
            <v>Showa 7555 EBT 0,12/300mm (100st)</v>
          </cell>
          <cell r="C217" t="str">
            <v>Blauw</v>
          </cell>
          <cell r="D217" t="str">
            <v>V</v>
          </cell>
          <cell r="E217" t="str">
            <v>XS-2XL</v>
          </cell>
          <cell r="F217">
            <v>10</v>
          </cell>
          <cell r="G217">
            <v>23.7</v>
          </cell>
        </row>
        <row r="218">
          <cell r="A218" t="str">
            <v>27.717565EBT</v>
          </cell>
          <cell r="B218" t="str">
            <v>Showa 7565 EBT 0,15/300mm (100st)</v>
          </cell>
          <cell r="C218" t="str">
            <v>Zwart</v>
          </cell>
          <cell r="D218" t="str">
            <v>V</v>
          </cell>
          <cell r="E218" t="str">
            <v xml:space="preserve">S-2XL </v>
          </cell>
          <cell r="F218">
            <v>10</v>
          </cell>
          <cell r="G218">
            <v>23.95</v>
          </cell>
        </row>
        <row r="219">
          <cell r="A219" t="str">
            <v>27.718005</v>
          </cell>
          <cell r="B219" t="str">
            <v>Showa 8005 EBT 0,20/240mm (50st)</v>
          </cell>
          <cell r="C219" t="str">
            <v>Blauw</v>
          </cell>
          <cell r="D219" t="str">
            <v>V</v>
          </cell>
          <cell r="E219" t="str">
            <v>S-XL</v>
          </cell>
          <cell r="F219">
            <v>20</v>
          </cell>
          <cell r="G219">
            <v>23.95</v>
          </cell>
        </row>
        <row r="220">
          <cell r="A220" t="str">
            <v>27.717585</v>
          </cell>
          <cell r="B220" t="str">
            <v>Showa 7585 0,20/290mm (50st)</v>
          </cell>
          <cell r="C220" t="str">
            <v>Blauw</v>
          </cell>
          <cell r="D220" t="str">
            <v>V</v>
          </cell>
          <cell r="E220" t="str">
            <v xml:space="preserve">S-2XL </v>
          </cell>
          <cell r="F220">
            <v>10</v>
          </cell>
          <cell r="G220">
            <v>23.95</v>
          </cell>
        </row>
        <row r="221">
          <cell r="A221" t="str">
            <v>27.71C9905PF</v>
          </cell>
          <cell r="B221" t="str">
            <v>Showa C9905PF 0,12/300 mm (100 st)</v>
          </cell>
          <cell r="C221" t="str">
            <v>Wit</v>
          </cell>
          <cell r="D221" t="str">
            <v>B</v>
          </cell>
          <cell r="E221" t="str">
            <v>XS-XL</v>
          </cell>
          <cell r="F221">
            <v>20</v>
          </cell>
          <cell r="G221">
            <v>97.35</v>
          </cell>
        </row>
        <row r="223">
          <cell r="A223" t="str">
            <v>LEVERINGSCONDITIES</v>
          </cell>
        </row>
        <row r="224">
          <cell r="A224" t="str">
            <v>Aan deze prijslijst kunnen geen rechten worden ontleend. Tussentijdse prijswijzigingen en druk- en zetfouten zijn voorbehouden.
Alle prijzen zijn exclusief BTW. Wij leveren goederen franco huis, indien het orderbedrag &lt; € 250,- netto bedraagt, dan wordt er €21,00 aan verzend- en administratiekosten in rekening gebracht.
Betaling dient te geschieden binnen 30 dagen na factuurdatum.
Op al onze offertes, op alle opdrachten aan ons en op alle met ons gesloten overeenkomsten zijn de  METAALUNIEVOORWAARDEN toepasselijk, gedeponeerd bij de Griffie van Rechtbank te Rotterdam zoals deze luiden volgens de laatstelijk aldaar neergelegde tekst. Deze voorwaarden worden u op verzoek toegezonden. Anders luidende algemene voorwaarden worden hierbij uitdrukkelijk verworpen.
RETOUREN
LET OP! Zendingen zonder retour nummer worden niet in behandelingen genomen en er volgt derhalve geen creditnota. Bestelde monsters en/of foutief bestelde goederen kunnen worden geretourneerd binnen 14 dagen na de factuurdatum (tenzij anders overeengekomen) en op voorwaarde van de opvolging van de juiste retour procedure.
U kunt uw retournummer telefonisch aanvragen met vermelding van het artikelnummer, oorspronkelijk ordernummer of factuurnummer en de reden retour. Bij alle correspondentie over deze zending dit nummer gebruiken en tevens te vermelden op het retourpakket en op bij te sluiten paklijst.
Goederen dienen ongedragen en in nieuwe staat te zijn, inclusief originele onbeschadigde verpakking. Wij behouden ons het recht voor om geretourneerde goederen te weigeren i.v.m. met slechte staat.</v>
          </cell>
        </row>
        <row r="242">
          <cell r="A242" t="str">
            <v>Meer informatie: www.arvas.com</v>
          </cell>
        </row>
      </sheetData>
      <sheetData sheetId="1"/>
      <sheetData sheetId="2">
        <row r="1">
          <cell r="D1" t="str">
            <v>Cdprodukt</v>
          </cell>
        </row>
        <row r="2">
          <cell r="B2" t="str">
            <v>D27.71477|L</v>
          </cell>
          <cell r="C2" t="str">
            <v>D4901792022989</v>
          </cell>
          <cell r="D2" t="str">
            <v>76.60.1166</v>
          </cell>
        </row>
        <row r="3">
          <cell r="B3" t="str">
            <v>D27.71477|M</v>
          </cell>
          <cell r="C3" t="str">
            <v>D4901792022972</v>
          </cell>
          <cell r="D3" t="str">
            <v>76.60.1166</v>
          </cell>
        </row>
        <row r="4">
          <cell r="B4" t="str">
            <v>D27.71477|XL</v>
          </cell>
          <cell r="C4" t="str">
            <v>D4901792022996</v>
          </cell>
          <cell r="D4" t="str">
            <v>76.60.1166</v>
          </cell>
        </row>
        <row r="5">
          <cell r="B5" t="str">
            <v>D27.71477|2XL</v>
          </cell>
          <cell r="C5" t="str">
            <v>D4901792023009</v>
          </cell>
          <cell r="D5" t="str">
            <v>76.60.1166</v>
          </cell>
        </row>
        <row r="6">
          <cell r="B6" t="str">
            <v>D27.71690|L</v>
          </cell>
          <cell r="C6" t="str">
            <v>D4901792970334</v>
          </cell>
          <cell r="D6" t="str">
            <v>76.60.2011</v>
          </cell>
        </row>
        <row r="7">
          <cell r="B7" t="str">
            <v>D27.71690|M</v>
          </cell>
          <cell r="C7" t="str">
            <v>D4901792970327</v>
          </cell>
          <cell r="D7" t="str">
            <v>76.60.2011</v>
          </cell>
        </row>
        <row r="8">
          <cell r="B8" t="str">
            <v>D27.71690|XL</v>
          </cell>
          <cell r="C8" t="str">
            <v>D4901792970341</v>
          </cell>
          <cell r="D8" t="str">
            <v>76.60.2011</v>
          </cell>
        </row>
        <row r="9">
          <cell r="B9" t="str">
            <v>D27.71690|2XL</v>
          </cell>
          <cell r="C9" t="str">
            <v>D4901792970358</v>
          </cell>
          <cell r="D9" t="str">
            <v>76.60.2011</v>
          </cell>
        </row>
        <row r="10">
          <cell r="B10" t="str">
            <v>D27.71160|L</v>
          </cell>
          <cell r="C10" t="str">
            <v>D4901792016339</v>
          </cell>
          <cell r="D10" t="str">
            <v>76.60.2012</v>
          </cell>
        </row>
        <row r="11">
          <cell r="B11" t="str">
            <v>D27.71160|M</v>
          </cell>
          <cell r="C11" t="str">
            <v>D4901792016230</v>
          </cell>
          <cell r="D11" t="str">
            <v>76.60.2012</v>
          </cell>
        </row>
        <row r="12">
          <cell r="B12" t="str">
            <v>D27.71160|XL</v>
          </cell>
          <cell r="C12" t="str">
            <v>D4901792016438</v>
          </cell>
          <cell r="D12" t="str">
            <v>76.60.2012</v>
          </cell>
        </row>
        <row r="13">
          <cell r="B13" t="str">
            <v>D27.71234|L</v>
          </cell>
          <cell r="C13" t="str">
            <v>D38054996284</v>
          </cell>
          <cell r="D13" t="str">
            <v>76.60.2014</v>
          </cell>
        </row>
        <row r="14">
          <cell r="B14" t="str">
            <v>D27.71234|M</v>
          </cell>
          <cell r="C14" t="str">
            <v>D38054996277</v>
          </cell>
          <cell r="D14" t="str">
            <v>76.60.2014</v>
          </cell>
        </row>
        <row r="15">
          <cell r="B15" t="str">
            <v>D27.71234|S</v>
          </cell>
          <cell r="C15" t="str">
            <v>D38054996260</v>
          </cell>
          <cell r="D15" t="str">
            <v>76.60.2014</v>
          </cell>
        </row>
        <row r="16">
          <cell r="B16" t="str">
            <v>D27.71234|XL</v>
          </cell>
          <cell r="C16" t="str">
            <v>D38054996291</v>
          </cell>
          <cell r="D16" t="str">
            <v>76.60.2014</v>
          </cell>
        </row>
        <row r="17">
          <cell r="B17" t="str">
            <v>D27.71234|2XL</v>
          </cell>
          <cell r="C17" t="str">
            <v>D38054996208</v>
          </cell>
          <cell r="D17" t="str">
            <v>76.60.2014</v>
          </cell>
        </row>
        <row r="18">
          <cell r="B18" t="str">
            <v>D27.71240|L</v>
          </cell>
          <cell r="C18" t="str">
            <v>D38054992491</v>
          </cell>
          <cell r="D18" t="str">
            <v>76.60.2015</v>
          </cell>
        </row>
        <row r="19">
          <cell r="B19" t="str">
            <v>D27.71240|M</v>
          </cell>
          <cell r="C19" t="str">
            <v>D38054992484</v>
          </cell>
          <cell r="D19" t="str">
            <v>76.60.2015</v>
          </cell>
        </row>
        <row r="20">
          <cell r="B20" t="str">
            <v>D27.71240|S</v>
          </cell>
          <cell r="C20" t="str">
            <v>D38054992477</v>
          </cell>
          <cell r="D20" t="str">
            <v>76.60.2015</v>
          </cell>
        </row>
        <row r="21">
          <cell r="B21" t="str">
            <v>D27.71240|XL</v>
          </cell>
          <cell r="C21" t="str">
            <v>D38054992408</v>
          </cell>
          <cell r="D21" t="str">
            <v>76.60.2015</v>
          </cell>
        </row>
        <row r="22">
          <cell r="B22" t="str">
            <v>D27.71240|2XL</v>
          </cell>
          <cell r="C22" t="str">
            <v>D38054992415</v>
          </cell>
          <cell r="D22" t="str">
            <v>76.60.2015</v>
          </cell>
        </row>
        <row r="23">
          <cell r="B23" t="str">
            <v>D27.71257|L</v>
          </cell>
          <cell r="C23" t="str">
            <v>D38054996888</v>
          </cell>
          <cell r="D23" t="str">
            <v>76.60.2016</v>
          </cell>
        </row>
        <row r="24">
          <cell r="B24" t="str">
            <v>D27.71257|M</v>
          </cell>
          <cell r="C24" t="str">
            <v>D38054996871</v>
          </cell>
          <cell r="D24" t="str">
            <v>76.60.2016</v>
          </cell>
        </row>
        <row r="25">
          <cell r="B25" t="str">
            <v>D27.71257|S</v>
          </cell>
          <cell r="C25" t="str">
            <v>D38054996864</v>
          </cell>
          <cell r="D25" t="str">
            <v>76.60.2016</v>
          </cell>
        </row>
        <row r="26">
          <cell r="B26" t="str">
            <v>D27.71257|XL</v>
          </cell>
          <cell r="C26" t="str">
            <v>D38054996895</v>
          </cell>
          <cell r="D26" t="str">
            <v>76.60.2016</v>
          </cell>
        </row>
        <row r="27">
          <cell r="B27" t="str">
            <v>D27.71257|2XL</v>
          </cell>
          <cell r="C27" t="str">
            <v>D38054996802</v>
          </cell>
          <cell r="D27" t="str">
            <v>76.60.2016</v>
          </cell>
        </row>
        <row r="28">
          <cell r="B28" t="str">
            <v>D27.71265|L</v>
          </cell>
          <cell r="C28" t="str">
            <v>D4901792014625</v>
          </cell>
          <cell r="D28" t="str">
            <v>76.60.2017</v>
          </cell>
        </row>
        <row r="29">
          <cell r="B29" t="str">
            <v>D27.71265|M</v>
          </cell>
          <cell r="C29" t="str">
            <v>D4901792014618</v>
          </cell>
          <cell r="D29" t="str">
            <v>76.60.2017</v>
          </cell>
        </row>
        <row r="30">
          <cell r="B30" t="str">
            <v>D27.71265|S</v>
          </cell>
          <cell r="C30" t="str">
            <v>D4901792014601</v>
          </cell>
          <cell r="D30" t="str">
            <v>76.60.2017</v>
          </cell>
        </row>
        <row r="31">
          <cell r="B31" t="str">
            <v>D27.71265|XL</v>
          </cell>
          <cell r="C31" t="str">
            <v>D4901792014632</v>
          </cell>
          <cell r="D31" t="str">
            <v>76.60.2017</v>
          </cell>
        </row>
        <row r="32">
          <cell r="B32" t="str">
            <v>D27.71381|L</v>
          </cell>
          <cell r="C32" t="str">
            <v>D4901792028462</v>
          </cell>
          <cell r="D32" t="str">
            <v>76.60.2020</v>
          </cell>
        </row>
        <row r="33">
          <cell r="B33" t="str">
            <v>D27.71381|M</v>
          </cell>
          <cell r="C33" t="str">
            <v>D4901792028455</v>
          </cell>
          <cell r="D33" t="str">
            <v>76.60.2020</v>
          </cell>
        </row>
        <row r="34">
          <cell r="B34" t="str">
            <v>D27.71381|S</v>
          </cell>
          <cell r="C34" t="str">
            <v>D4901792028448</v>
          </cell>
          <cell r="D34" t="str">
            <v>76.60.2020</v>
          </cell>
        </row>
        <row r="35">
          <cell r="B35" t="str">
            <v>D27.71381|XL</v>
          </cell>
          <cell r="C35" t="str">
            <v>D4901792028479</v>
          </cell>
          <cell r="D35" t="str">
            <v>76.60.2020</v>
          </cell>
        </row>
        <row r="36">
          <cell r="B36" t="str">
            <v>D27.71381|2XL</v>
          </cell>
          <cell r="C36" t="str">
            <v>D4901792030700</v>
          </cell>
          <cell r="D36" t="str">
            <v>76.60.2020</v>
          </cell>
        </row>
        <row r="37">
          <cell r="B37" t="str">
            <v>D27.71541|L</v>
          </cell>
          <cell r="C37" t="str">
            <v>D4901792973380</v>
          </cell>
          <cell r="D37" t="str">
            <v>76.60.2021</v>
          </cell>
        </row>
        <row r="38">
          <cell r="B38" t="str">
            <v>D27.71541|M</v>
          </cell>
          <cell r="C38" t="str">
            <v>D4901792973373</v>
          </cell>
          <cell r="D38" t="str">
            <v>76.60.2021</v>
          </cell>
        </row>
        <row r="39">
          <cell r="B39" t="str">
            <v>D27.71541|S</v>
          </cell>
          <cell r="C39" t="str">
            <v>D4901792973366</v>
          </cell>
          <cell r="D39" t="str">
            <v>76.60.2021</v>
          </cell>
        </row>
        <row r="40">
          <cell r="B40" t="str">
            <v>D27.71541|XL</v>
          </cell>
          <cell r="C40" t="str">
            <v>D4901792973397</v>
          </cell>
          <cell r="D40" t="str">
            <v>76.60.2021</v>
          </cell>
        </row>
        <row r="41">
          <cell r="B41" t="str">
            <v>D27.71541|2XL</v>
          </cell>
          <cell r="C41" t="str">
            <v>D4901792006316</v>
          </cell>
          <cell r="D41" t="str">
            <v>76.60.2021</v>
          </cell>
        </row>
        <row r="42">
          <cell r="B42" t="str">
            <v>D27.71281|L</v>
          </cell>
          <cell r="C42" t="str">
            <v>D4901792021906</v>
          </cell>
          <cell r="D42" t="str">
            <v>76.60.2023</v>
          </cell>
        </row>
        <row r="43">
          <cell r="B43" t="str">
            <v>D27.71281|M</v>
          </cell>
          <cell r="C43" t="str">
            <v>D4901792021890</v>
          </cell>
          <cell r="D43" t="str">
            <v>76.60.2023</v>
          </cell>
        </row>
        <row r="44">
          <cell r="B44" t="str">
            <v>D27.71281|S</v>
          </cell>
          <cell r="C44" t="str">
            <v>D4901792021883</v>
          </cell>
          <cell r="D44" t="str">
            <v>76.60.2023</v>
          </cell>
        </row>
        <row r="45">
          <cell r="B45" t="str">
            <v>D27.71281|XL</v>
          </cell>
          <cell r="C45" t="str">
            <v>D4901792021913</v>
          </cell>
          <cell r="D45" t="str">
            <v>76.60.2023</v>
          </cell>
        </row>
        <row r="46">
          <cell r="B46" t="str">
            <v>D27.71281|2XL</v>
          </cell>
          <cell r="C46" t="str">
            <v>D4901792023801</v>
          </cell>
          <cell r="D46" t="str">
            <v>76.60.2023</v>
          </cell>
        </row>
        <row r="47">
          <cell r="B47" t="str">
            <v>D27.71282|L</v>
          </cell>
          <cell r="C47" t="str">
            <v>D4901792022774</v>
          </cell>
          <cell r="D47" t="str">
            <v>76.60.2024</v>
          </cell>
        </row>
        <row r="48">
          <cell r="B48" t="str">
            <v>D27.71282|M</v>
          </cell>
          <cell r="C48" t="str">
            <v>D4901792022767</v>
          </cell>
          <cell r="D48" t="str">
            <v>76.60.2024</v>
          </cell>
        </row>
        <row r="49">
          <cell r="B49" t="str">
            <v>D27.71282|XL</v>
          </cell>
          <cell r="C49" t="str">
            <v>D4901792022781</v>
          </cell>
          <cell r="D49" t="str">
            <v>76.60.2024</v>
          </cell>
        </row>
        <row r="50">
          <cell r="B50" t="str">
            <v>D27.71282|2XL</v>
          </cell>
          <cell r="C50" t="str">
            <v>D4901792022798</v>
          </cell>
          <cell r="D50" t="str">
            <v>76.60.2024</v>
          </cell>
        </row>
        <row r="51">
          <cell r="B51" t="str">
            <v>D27.71305|S</v>
          </cell>
          <cell r="C51" t="str">
            <v>D4901792012713</v>
          </cell>
          <cell r="D51" t="str">
            <v>76.60.2025</v>
          </cell>
        </row>
        <row r="52">
          <cell r="B52" t="str">
            <v>D27.71305|M</v>
          </cell>
          <cell r="C52" t="str">
            <v>D4901792012720</v>
          </cell>
          <cell r="D52" t="str">
            <v>76.60.2025</v>
          </cell>
        </row>
        <row r="53">
          <cell r="B53" t="str">
            <v>D27.71305|L</v>
          </cell>
          <cell r="C53" t="str">
            <v>D4901792012737</v>
          </cell>
          <cell r="D53" t="str">
            <v>76.60.2025</v>
          </cell>
        </row>
        <row r="54">
          <cell r="B54" t="str">
            <v>D27.71305|XL</v>
          </cell>
          <cell r="C54" t="str">
            <v>D4901792012744</v>
          </cell>
          <cell r="D54" t="str">
            <v>76.60.2025</v>
          </cell>
        </row>
        <row r="55">
          <cell r="B55" t="str">
            <v>D27.71317|S</v>
          </cell>
          <cell r="C55" t="str">
            <v>D4901792009294</v>
          </cell>
          <cell r="D55" t="str">
            <v>76.60.2026</v>
          </cell>
        </row>
        <row r="56">
          <cell r="B56" t="str">
            <v>D27.71317|M</v>
          </cell>
          <cell r="C56" t="str">
            <v>D4901792009300</v>
          </cell>
          <cell r="D56" t="str">
            <v>76.60.2026</v>
          </cell>
        </row>
        <row r="57">
          <cell r="B57" t="str">
            <v>D27.71317|L</v>
          </cell>
          <cell r="C57" t="str">
            <v>D4901792009317</v>
          </cell>
          <cell r="D57" t="str">
            <v>76.60.2026</v>
          </cell>
        </row>
        <row r="58">
          <cell r="B58" t="str">
            <v>D27.71317|XL</v>
          </cell>
          <cell r="C58" t="str">
            <v>D4901792009324</v>
          </cell>
          <cell r="D58" t="str">
            <v>76.60.2026</v>
          </cell>
        </row>
        <row r="59">
          <cell r="B59" t="str">
            <v>D27.71346|L</v>
          </cell>
          <cell r="C59" t="str">
            <v>D4901792035781</v>
          </cell>
          <cell r="D59" t="str">
            <v>76.60.2027</v>
          </cell>
        </row>
        <row r="60">
          <cell r="B60" t="str">
            <v>D27.71346|M</v>
          </cell>
          <cell r="C60" t="str">
            <v>D4901792035774</v>
          </cell>
          <cell r="D60" t="str">
            <v>76.60.2027</v>
          </cell>
        </row>
        <row r="61">
          <cell r="B61" t="str">
            <v>D27.71346|S</v>
          </cell>
          <cell r="C61" t="str">
            <v>D4901792035767</v>
          </cell>
          <cell r="D61" t="str">
            <v>76.60.2027</v>
          </cell>
        </row>
        <row r="62">
          <cell r="B62" t="str">
            <v>D27.71346|XL</v>
          </cell>
          <cell r="C62" t="str">
            <v>D4901792035798</v>
          </cell>
          <cell r="D62" t="str">
            <v>76.60.2027</v>
          </cell>
        </row>
        <row r="63">
          <cell r="B63" t="str">
            <v>D27.71310G|XS</v>
          </cell>
          <cell r="C63" t="str">
            <v>D4901792012409</v>
          </cell>
          <cell r="D63" t="str">
            <v>76.60.2034</v>
          </cell>
        </row>
        <row r="64">
          <cell r="B64" t="str">
            <v>D27.71310G|S</v>
          </cell>
          <cell r="C64" t="str">
            <v>D4901792012416</v>
          </cell>
          <cell r="D64" t="str">
            <v>76.60.2034</v>
          </cell>
        </row>
        <row r="65">
          <cell r="B65" t="str">
            <v>D27.71310G|M</v>
          </cell>
          <cell r="C65" t="str">
            <v>D4901792012423</v>
          </cell>
          <cell r="D65" t="str">
            <v>76.60.2034</v>
          </cell>
        </row>
        <row r="66">
          <cell r="B66" t="str">
            <v>D27.71310G|L</v>
          </cell>
          <cell r="C66" t="str">
            <v>D4901792012430</v>
          </cell>
          <cell r="D66" t="str">
            <v>76.60.2034</v>
          </cell>
        </row>
        <row r="67">
          <cell r="B67" t="str">
            <v>D27.71310G|XL</v>
          </cell>
          <cell r="C67" t="str">
            <v>D4901792012447</v>
          </cell>
          <cell r="D67" t="str">
            <v>76.60.2034</v>
          </cell>
        </row>
        <row r="68">
          <cell r="B68" t="str">
            <v>D27.71310G|2XL</v>
          </cell>
          <cell r="C68" t="str">
            <v>D4901792012454</v>
          </cell>
          <cell r="D68" t="str">
            <v>76.60.2034</v>
          </cell>
        </row>
        <row r="69">
          <cell r="B69" t="str">
            <v>D27.71451|L</v>
          </cell>
          <cell r="C69" t="str">
            <v>D4901792012577</v>
          </cell>
          <cell r="D69" t="str">
            <v>76.60.2057</v>
          </cell>
        </row>
        <row r="70">
          <cell r="B70" t="str">
            <v>D27.71451|M</v>
          </cell>
          <cell r="C70" t="str">
            <v>D4901792012560</v>
          </cell>
          <cell r="D70" t="str">
            <v>76.60.2057</v>
          </cell>
        </row>
        <row r="71">
          <cell r="B71" t="str">
            <v>D27.71451|S</v>
          </cell>
          <cell r="C71" t="str">
            <v>D4901792012553</v>
          </cell>
          <cell r="D71" t="str">
            <v>76.60.2057</v>
          </cell>
        </row>
        <row r="72">
          <cell r="B72" t="str">
            <v>D27.71451|XL</v>
          </cell>
          <cell r="C72" t="str">
            <v>D4901792012584</v>
          </cell>
          <cell r="D72" t="str">
            <v>76.60.2057</v>
          </cell>
        </row>
        <row r="73">
          <cell r="B73" t="str">
            <v>D27.71660|M</v>
          </cell>
          <cell r="C73" t="str">
            <v>D4901792011198</v>
          </cell>
          <cell r="D73" t="str">
            <v>76.60.2062</v>
          </cell>
        </row>
        <row r="74">
          <cell r="B74" t="str">
            <v>D27.71660|L</v>
          </cell>
          <cell r="C74" t="str">
            <v>D4901792011204</v>
          </cell>
          <cell r="D74" t="str">
            <v>76.60.2062</v>
          </cell>
        </row>
        <row r="75">
          <cell r="B75" t="str">
            <v>D27.71660|XL</v>
          </cell>
          <cell r="C75" t="str">
            <v>D4901792011211</v>
          </cell>
          <cell r="D75" t="str">
            <v>76.60.2062</v>
          </cell>
        </row>
        <row r="76">
          <cell r="B76" t="str">
            <v>D27.71660|2XL</v>
          </cell>
          <cell r="C76" t="str">
            <v>D4901792011228</v>
          </cell>
          <cell r="D76" t="str">
            <v>76.60.2062</v>
          </cell>
        </row>
        <row r="77">
          <cell r="B77" t="str">
            <v>D27.71377|L</v>
          </cell>
          <cell r="C77" t="str">
            <v>D4901792005524</v>
          </cell>
          <cell r="D77" t="str">
            <v>76.60.2088</v>
          </cell>
        </row>
        <row r="78">
          <cell r="B78" t="str">
            <v>D27.71377|M</v>
          </cell>
          <cell r="C78" t="str">
            <v>D4901792005517</v>
          </cell>
          <cell r="D78" t="str">
            <v>76.60.2088</v>
          </cell>
        </row>
        <row r="79">
          <cell r="B79" t="str">
            <v>D27.71377|S</v>
          </cell>
          <cell r="C79" t="str">
            <v>D4901792005500</v>
          </cell>
          <cell r="D79" t="str">
            <v>76.60.2088</v>
          </cell>
        </row>
        <row r="80">
          <cell r="B80" t="str">
            <v>D27.71377|XL</v>
          </cell>
          <cell r="C80" t="str">
            <v>D4901792005531</v>
          </cell>
          <cell r="D80" t="str">
            <v>76.60.2088</v>
          </cell>
        </row>
        <row r="81">
          <cell r="B81" t="str">
            <v>D27.71377|2XL</v>
          </cell>
          <cell r="C81" t="str">
            <v>D4901792005548</v>
          </cell>
          <cell r="D81" t="str">
            <v>76.60.2088</v>
          </cell>
        </row>
        <row r="82">
          <cell r="B82" t="str">
            <v>D27.71540D|L</v>
          </cell>
          <cell r="C82" t="str">
            <v>D4901792111706</v>
          </cell>
          <cell r="D82" t="str">
            <v>76.60.2089</v>
          </cell>
        </row>
        <row r="83">
          <cell r="B83" t="str">
            <v>D27.71540D|M</v>
          </cell>
          <cell r="C83" t="str">
            <v>D4901792111607</v>
          </cell>
          <cell r="D83" t="str">
            <v>76.60.2089</v>
          </cell>
        </row>
        <row r="84">
          <cell r="B84" t="str">
            <v>D27.71540D|S</v>
          </cell>
          <cell r="C84" t="str">
            <v>D4901792111508</v>
          </cell>
          <cell r="D84" t="str">
            <v>76.60.2089</v>
          </cell>
        </row>
        <row r="85">
          <cell r="B85" t="str">
            <v>D27.71540D|XL</v>
          </cell>
          <cell r="C85" t="str">
            <v>D4901792111805</v>
          </cell>
          <cell r="D85" t="str">
            <v>76.60.2089</v>
          </cell>
        </row>
        <row r="86">
          <cell r="B86" t="str">
            <v>D27.71540D|2XL</v>
          </cell>
          <cell r="C86" t="str">
            <v>D4901792006293</v>
          </cell>
          <cell r="D86" t="str">
            <v>76.60.2089</v>
          </cell>
        </row>
        <row r="87">
          <cell r="B87" t="str">
            <v>D27.71490|L</v>
          </cell>
          <cell r="C87" t="str">
            <v>D4901792977081</v>
          </cell>
          <cell r="D87" t="str">
            <v>76.60.2096</v>
          </cell>
        </row>
        <row r="88">
          <cell r="B88" t="str">
            <v>D27.71490|M</v>
          </cell>
          <cell r="C88" t="str">
            <v>D4901792977074</v>
          </cell>
          <cell r="D88" t="str">
            <v>76.60.2096</v>
          </cell>
        </row>
        <row r="89">
          <cell r="B89" t="str">
            <v>D27.71490|XL</v>
          </cell>
          <cell r="C89" t="str">
            <v>D4901792977098</v>
          </cell>
          <cell r="D89" t="str">
            <v>76.60.2096</v>
          </cell>
        </row>
        <row r="90">
          <cell r="B90" t="str">
            <v>D27.71B0500B|L</v>
          </cell>
          <cell r="C90" t="str">
            <v>D4901792979757</v>
          </cell>
          <cell r="D90" t="str">
            <v>76.60.2097</v>
          </cell>
        </row>
        <row r="91">
          <cell r="B91" t="str">
            <v>D27.71B0500B|M</v>
          </cell>
          <cell r="C91" t="str">
            <v>D4901792979740</v>
          </cell>
          <cell r="D91" t="str">
            <v>76.60.2097</v>
          </cell>
        </row>
        <row r="92">
          <cell r="B92" t="str">
            <v>D27.71B0500B|S</v>
          </cell>
          <cell r="C92" t="str">
            <v>D4901792979733</v>
          </cell>
          <cell r="D92" t="str">
            <v>76.60.2097</v>
          </cell>
        </row>
        <row r="93">
          <cell r="B93" t="str">
            <v>D27.71B0500B|XL</v>
          </cell>
          <cell r="C93" t="str">
            <v>D4901792979764</v>
          </cell>
          <cell r="D93" t="str">
            <v>76.60.2097</v>
          </cell>
        </row>
        <row r="94">
          <cell r="B94" t="str">
            <v>D27.71B0500B|2XL</v>
          </cell>
          <cell r="C94" t="str">
            <v>D4901792006286</v>
          </cell>
          <cell r="D94" t="str">
            <v>76.60.2097</v>
          </cell>
        </row>
        <row r="95">
          <cell r="B95" t="str">
            <v>D27.71380|L</v>
          </cell>
          <cell r="C95" t="str">
            <v>D4901792006637</v>
          </cell>
          <cell r="D95" t="str">
            <v>76.60.2100</v>
          </cell>
        </row>
        <row r="96">
          <cell r="B96" t="str">
            <v>D27.71380|M</v>
          </cell>
          <cell r="C96" t="str">
            <v>D4901792006620</v>
          </cell>
          <cell r="D96" t="str">
            <v>76.60.2100</v>
          </cell>
        </row>
        <row r="97">
          <cell r="B97" t="str">
            <v>D27.71380|S</v>
          </cell>
          <cell r="C97" t="str">
            <v>D4901792006613</v>
          </cell>
          <cell r="D97" t="str">
            <v>76.60.2100</v>
          </cell>
        </row>
        <row r="98">
          <cell r="B98" t="str">
            <v>D27.71380|XL</v>
          </cell>
          <cell r="C98" t="str">
            <v>D4901792006644</v>
          </cell>
          <cell r="D98" t="str">
            <v>76.60.2100</v>
          </cell>
        </row>
        <row r="99">
          <cell r="B99" t="str">
            <v>D27.71370|L</v>
          </cell>
          <cell r="C99" t="str">
            <v>D4901792977524</v>
          </cell>
          <cell r="D99" t="str">
            <v>76.60.2121</v>
          </cell>
        </row>
        <row r="100">
          <cell r="B100" t="str">
            <v>D27.71370|M</v>
          </cell>
          <cell r="C100" t="str">
            <v>D4901792977517</v>
          </cell>
          <cell r="D100" t="str">
            <v>76.60.2121</v>
          </cell>
        </row>
        <row r="101">
          <cell r="B101" t="str">
            <v>D27.71370|S</v>
          </cell>
          <cell r="C101" t="str">
            <v>D4901792977500</v>
          </cell>
          <cell r="D101" t="str">
            <v>76.60.2121</v>
          </cell>
        </row>
        <row r="102">
          <cell r="B102" t="str">
            <v>D27.71370|XL</v>
          </cell>
          <cell r="C102" t="str">
            <v>D4901792977531</v>
          </cell>
          <cell r="D102" t="str">
            <v>76.60.2121</v>
          </cell>
        </row>
        <row r="103">
          <cell r="B103" t="str">
            <v>D27.71370|XS</v>
          </cell>
          <cell r="C103" t="str">
            <v>D4901792000437</v>
          </cell>
          <cell r="D103" t="str">
            <v>76.60.2121</v>
          </cell>
        </row>
        <row r="104">
          <cell r="B104" t="str">
            <v>D27.71370|2XL</v>
          </cell>
          <cell r="C104" t="str">
            <v>D4901792002202</v>
          </cell>
          <cell r="D104" t="str">
            <v>76.60.2121</v>
          </cell>
        </row>
        <row r="105">
          <cell r="B105" t="str">
            <v>D27.71376|L</v>
          </cell>
          <cell r="C105" t="str">
            <v>D4901792014892</v>
          </cell>
          <cell r="D105" t="str">
            <v>76.60.2122</v>
          </cell>
        </row>
        <row r="106">
          <cell r="B106" t="str">
            <v>D27.71376|M</v>
          </cell>
          <cell r="C106" t="str">
            <v>D4901792014885</v>
          </cell>
          <cell r="D106" t="str">
            <v>76.60.2122</v>
          </cell>
        </row>
        <row r="107">
          <cell r="B107" t="str">
            <v>D27.71376|S</v>
          </cell>
          <cell r="C107" t="str">
            <v>D4901792014878</v>
          </cell>
          <cell r="D107" t="str">
            <v>76.60.2122</v>
          </cell>
        </row>
        <row r="108">
          <cell r="B108" t="str">
            <v>D27.71376|XL</v>
          </cell>
          <cell r="C108" t="str">
            <v>D4901792014908</v>
          </cell>
          <cell r="D108" t="str">
            <v>76.60.2122</v>
          </cell>
        </row>
        <row r="109">
          <cell r="B109" t="str">
            <v>D27.71376|2XL</v>
          </cell>
          <cell r="C109" t="str">
            <v>D4901792014915</v>
          </cell>
          <cell r="D109" t="str">
            <v>76.60.2122</v>
          </cell>
        </row>
        <row r="110">
          <cell r="B110" t="str">
            <v>D27.71382|L</v>
          </cell>
          <cell r="C110" t="str">
            <v>D4901792034791</v>
          </cell>
          <cell r="D110" t="str">
            <v>76.60.2124</v>
          </cell>
        </row>
        <row r="111">
          <cell r="B111" t="str">
            <v>D27.71382|M</v>
          </cell>
          <cell r="C111" t="str">
            <v>D4901792034784</v>
          </cell>
          <cell r="D111" t="str">
            <v>76.60.2124</v>
          </cell>
        </row>
        <row r="112">
          <cell r="B112" t="str">
            <v>D27.71382|S</v>
          </cell>
          <cell r="C112" t="str">
            <v>D4901792034777</v>
          </cell>
          <cell r="D112" t="str">
            <v>76.60.2124</v>
          </cell>
        </row>
        <row r="113">
          <cell r="B113" t="str">
            <v>D27.71382|XL</v>
          </cell>
          <cell r="C113" t="str">
            <v>D4901792034807</v>
          </cell>
          <cell r="D113" t="str">
            <v>76.60.2124</v>
          </cell>
        </row>
        <row r="114">
          <cell r="B114" t="str">
            <v>D27.71382|2XL</v>
          </cell>
          <cell r="C114" t="str">
            <v>D4901792034814</v>
          </cell>
          <cell r="D114" t="str">
            <v>76.60.2124</v>
          </cell>
        </row>
        <row r="115">
          <cell r="B115" t="str">
            <v>D27.71386|L</v>
          </cell>
          <cell r="C115" t="str">
            <v>D4901792035866</v>
          </cell>
          <cell r="D115" t="str">
            <v>76.60.2125</v>
          </cell>
        </row>
        <row r="116">
          <cell r="B116" t="str">
            <v>D27.71386|M</v>
          </cell>
          <cell r="C116" t="str">
            <v>D4901792035859</v>
          </cell>
          <cell r="D116" t="str">
            <v>76.60.2125</v>
          </cell>
        </row>
        <row r="117">
          <cell r="B117" t="str">
            <v>D27.71386|S</v>
          </cell>
          <cell r="C117" t="str">
            <v>D4901792035842</v>
          </cell>
          <cell r="D117" t="str">
            <v>76.60.2125</v>
          </cell>
        </row>
        <row r="118">
          <cell r="B118" t="str">
            <v>D27.71386|XL</v>
          </cell>
          <cell r="C118" t="str">
            <v>D4901792035873</v>
          </cell>
          <cell r="D118" t="str">
            <v>76.60.2125</v>
          </cell>
        </row>
        <row r="119">
          <cell r="B119" t="str">
            <v>D27.71386|2XL</v>
          </cell>
          <cell r="C119" t="str">
            <v>D4901792035880</v>
          </cell>
          <cell r="D119" t="str">
            <v>76.60.2125</v>
          </cell>
        </row>
        <row r="120">
          <cell r="B120" t="str">
            <v>D27.71465|L</v>
          </cell>
          <cell r="C120" t="str">
            <v>D4901792977135</v>
          </cell>
          <cell r="D120" t="str">
            <v>76.60.2126</v>
          </cell>
        </row>
        <row r="121">
          <cell r="B121" t="str">
            <v>D27.71465|M</v>
          </cell>
          <cell r="C121" t="str">
            <v>D4901792977128</v>
          </cell>
          <cell r="D121" t="str">
            <v>76.60.2126</v>
          </cell>
        </row>
        <row r="122">
          <cell r="B122" t="str">
            <v>D27.71465|XL</v>
          </cell>
          <cell r="C122" t="str">
            <v>D4901792977142</v>
          </cell>
          <cell r="D122" t="str">
            <v>76.60.2126</v>
          </cell>
        </row>
        <row r="123">
          <cell r="B123" t="str">
            <v>D27.71495|L</v>
          </cell>
          <cell r="C123" t="str">
            <v>D4901792977234</v>
          </cell>
          <cell r="D123" t="str">
            <v>76.60.2127</v>
          </cell>
        </row>
        <row r="124">
          <cell r="B124" t="str">
            <v>D27.71495|M</v>
          </cell>
          <cell r="C124" t="str">
            <v>D4901792977227</v>
          </cell>
          <cell r="D124" t="str">
            <v>76.60.2127</v>
          </cell>
        </row>
        <row r="125">
          <cell r="B125" t="str">
            <v>D27.71495|XL</v>
          </cell>
          <cell r="C125" t="str">
            <v>D4901792977241</v>
          </cell>
          <cell r="D125" t="str">
            <v>76.60.2127</v>
          </cell>
        </row>
        <row r="126">
          <cell r="B126" t="str">
            <v>D27.71542|L</v>
          </cell>
          <cell r="C126" t="str">
            <v>D4901792016094</v>
          </cell>
          <cell r="D126" t="str">
            <v>76.60.2128</v>
          </cell>
        </row>
        <row r="127">
          <cell r="B127" t="str">
            <v>D27.71542|M</v>
          </cell>
          <cell r="C127" t="str">
            <v>D4901792016087</v>
          </cell>
          <cell r="D127" t="str">
            <v>76.60.2128</v>
          </cell>
        </row>
        <row r="128">
          <cell r="B128" t="str">
            <v>D27.71542|S</v>
          </cell>
          <cell r="C128" t="str">
            <v>D4901792016070</v>
          </cell>
          <cell r="D128" t="str">
            <v>76.60.2128</v>
          </cell>
        </row>
        <row r="129">
          <cell r="B129" t="str">
            <v>D27.71542|XL</v>
          </cell>
          <cell r="C129" t="str">
            <v>D4901792016100</v>
          </cell>
          <cell r="D129" t="str">
            <v>76.60.2128</v>
          </cell>
        </row>
        <row r="130">
          <cell r="B130" t="str">
            <v>D27.71542|2XL</v>
          </cell>
          <cell r="C130" t="str">
            <v>D4901792017138</v>
          </cell>
          <cell r="D130" t="str">
            <v>76.60.2128</v>
          </cell>
        </row>
        <row r="131">
          <cell r="B131" t="str">
            <v>D27.71545|L</v>
          </cell>
          <cell r="C131" t="str">
            <v>D4901792027359</v>
          </cell>
          <cell r="D131" t="str">
            <v>76.60.2129</v>
          </cell>
        </row>
        <row r="132">
          <cell r="B132" t="str">
            <v>D27.71545|M</v>
          </cell>
          <cell r="C132" t="str">
            <v>D4901792027342</v>
          </cell>
          <cell r="D132" t="str">
            <v>76.60.2129</v>
          </cell>
        </row>
        <row r="133">
          <cell r="B133" t="str">
            <v>D27.71545|S</v>
          </cell>
          <cell r="C133" t="str">
            <v>D4901792027335</v>
          </cell>
          <cell r="D133" t="str">
            <v>76.60.2129</v>
          </cell>
        </row>
        <row r="134">
          <cell r="B134" t="str">
            <v>D27.71545|XL</v>
          </cell>
          <cell r="C134" t="str">
            <v>D4901792027366</v>
          </cell>
          <cell r="D134" t="str">
            <v>76.60.2129</v>
          </cell>
        </row>
        <row r="135">
          <cell r="B135" t="str">
            <v>D27.71546|L</v>
          </cell>
          <cell r="C135" t="str">
            <v>D4901792034098</v>
          </cell>
          <cell r="D135" t="str">
            <v>76.60.2130</v>
          </cell>
        </row>
        <row r="136">
          <cell r="B136" t="str">
            <v>D27.71546|M</v>
          </cell>
          <cell r="C136" t="str">
            <v>D4901792034081</v>
          </cell>
          <cell r="D136" t="str">
            <v>76.60.2130</v>
          </cell>
        </row>
        <row r="137">
          <cell r="B137" t="str">
            <v>D27.71546|S</v>
          </cell>
          <cell r="C137" t="str">
            <v>D4901792034074</v>
          </cell>
          <cell r="D137" t="str">
            <v>76.60.2130</v>
          </cell>
        </row>
        <row r="138">
          <cell r="B138" t="str">
            <v>D27.71546|XL</v>
          </cell>
          <cell r="C138" t="str">
            <v>D4901792034104</v>
          </cell>
          <cell r="D138" t="str">
            <v>76.60.2130</v>
          </cell>
        </row>
        <row r="139">
          <cell r="B139" t="str">
            <v>D27.71546|2XL</v>
          </cell>
          <cell r="C139" t="str">
            <v>D4901792034111</v>
          </cell>
          <cell r="D139" t="str">
            <v>76.60.2130</v>
          </cell>
        </row>
        <row r="140">
          <cell r="B140" t="str">
            <v>D27.71576|L</v>
          </cell>
          <cell r="C140" t="str">
            <v>D4901792036283</v>
          </cell>
          <cell r="D140" t="str">
            <v>76.60.2131</v>
          </cell>
        </row>
        <row r="141">
          <cell r="B141" t="str">
            <v>D27.71576|M</v>
          </cell>
          <cell r="C141" t="str">
            <v>D4901792036276</v>
          </cell>
          <cell r="D141" t="str">
            <v>76.60.2131</v>
          </cell>
        </row>
        <row r="142">
          <cell r="B142" t="str">
            <v>D27.71576|S</v>
          </cell>
          <cell r="C142" t="str">
            <v>D4901792036269</v>
          </cell>
          <cell r="D142" t="str">
            <v>76.60.2131</v>
          </cell>
        </row>
        <row r="143">
          <cell r="B143" t="str">
            <v>D27.71576|XL</v>
          </cell>
          <cell r="C143" t="str">
            <v>D4901792036290</v>
          </cell>
          <cell r="D143" t="str">
            <v>76.60.2131</v>
          </cell>
        </row>
        <row r="144">
          <cell r="B144" t="str">
            <v>D27.71576|2XL</v>
          </cell>
          <cell r="C144" t="str">
            <v>D4901792036306</v>
          </cell>
          <cell r="D144" t="str">
            <v>76.60.2131</v>
          </cell>
        </row>
        <row r="145">
          <cell r="B145" t="str">
            <v>D27.71577|L</v>
          </cell>
          <cell r="C145" t="str">
            <v>D4901792036375</v>
          </cell>
          <cell r="D145" t="str">
            <v>76.60.2132</v>
          </cell>
        </row>
        <row r="146">
          <cell r="B146" t="str">
            <v>D27.71577|M</v>
          </cell>
          <cell r="C146" t="str">
            <v>D4901792036368</v>
          </cell>
          <cell r="D146" t="str">
            <v>76.60.2132</v>
          </cell>
        </row>
        <row r="147">
          <cell r="B147" t="str">
            <v>D27.71577|S</v>
          </cell>
          <cell r="C147" t="str">
            <v>D4901792036351</v>
          </cell>
          <cell r="D147" t="str">
            <v>76.60.2132</v>
          </cell>
        </row>
        <row r="148">
          <cell r="B148" t="str">
            <v>D27.71577|XL</v>
          </cell>
          <cell r="C148" t="str">
            <v>D4901792036382</v>
          </cell>
          <cell r="D148" t="str">
            <v>76.60.2132</v>
          </cell>
        </row>
        <row r="149">
          <cell r="B149" t="str">
            <v>D27.71577|2XL</v>
          </cell>
          <cell r="C149" t="str">
            <v>D4901792036399</v>
          </cell>
          <cell r="D149" t="str">
            <v>76.60.2132</v>
          </cell>
        </row>
        <row r="150">
          <cell r="B150" t="str">
            <v>D27.71600|S</v>
          </cell>
          <cell r="C150" t="str">
            <v>D4901792012508</v>
          </cell>
          <cell r="D150" t="str">
            <v>76.60.2133</v>
          </cell>
        </row>
        <row r="151">
          <cell r="B151" t="str">
            <v>D27.71600|M</v>
          </cell>
          <cell r="C151" t="str">
            <v>D4901792012515</v>
          </cell>
          <cell r="D151" t="str">
            <v>76.60.2133</v>
          </cell>
        </row>
        <row r="152">
          <cell r="B152" t="str">
            <v>D27.71600|L</v>
          </cell>
          <cell r="C152" t="str">
            <v>D4901792012522</v>
          </cell>
          <cell r="D152" t="str">
            <v>76.60.2133</v>
          </cell>
        </row>
        <row r="153">
          <cell r="B153" t="str">
            <v>D27.71600|XL</v>
          </cell>
          <cell r="C153" t="str">
            <v>D4901792012539</v>
          </cell>
          <cell r="D153" t="str">
            <v>76.60.2133</v>
          </cell>
        </row>
        <row r="154">
          <cell r="B154" t="str">
            <v>D27.71610|M</v>
          </cell>
          <cell r="C154" t="str">
            <v>D4901792971614</v>
          </cell>
          <cell r="D154" t="str">
            <v>76.60.2134</v>
          </cell>
        </row>
        <row r="155">
          <cell r="B155" t="str">
            <v>D27.71610|L</v>
          </cell>
          <cell r="C155" t="str">
            <v>D4901792971621</v>
          </cell>
          <cell r="D155" t="str">
            <v>76.60.2134</v>
          </cell>
        </row>
        <row r="156">
          <cell r="B156" t="str">
            <v>D27.71610|XL</v>
          </cell>
          <cell r="C156" t="str">
            <v>D4901792971638</v>
          </cell>
          <cell r="D156" t="str">
            <v>76.60.2134</v>
          </cell>
        </row>
        <row r="157">
          <cell r="B157" t="str">
            <v>D27.71610|2XL</v>
          </cell>
          <cell r="C157" t="str">
            <v>D4901792971645</v>
          </cell>
          <cell r="D157" t="str">
            <v>76.60.2134</v>
          </cell>
        </row>
        <row r="158">
          <cell r="B158" t="str">
            <v>D27.71640|M</v>
          </cell>
          <cell r="C158" t="str">
            <v>D4901792970044</v>
          </cell>
          <cell r="D158" t="str">
            <v>76.60.2135</v>
          </cell>
        </row>
        <row r="159">
          <cell r="B159" t="str">
            <v>D27.71640|L</v>
          </cell>
          <cell r="C159" t="str">
            <v>D4901792970051</v>
          </cell>
          <cell r="D159" t="str">
            <v>76.60.2135</v>
          </cell>
        </row>
        <row r="160">
          <cell r="B160" t="str">
            <v>D27.71640|XL</v>
          </cell>
          <cell r="C160" t="str">
            <v>D4901792970143</v>
          </cell>
          <cell r="D160" t="str">
            <v>76.60.2135</v>
          </cell>
        </row>
        <row r="161">
          <cell r="B161" t="str">
            <v>D27.71650|L</v>
          </cell>
          <cell r="C161" t="str">
            <v>D4901792012119</v>
          </cell>
          <cell r="D161" t="str">
            <v>76.60.2136</v>
          </cell>
        </row>
        <row r="162">
          <cell r="B162" t="str">
            <v>D27.71650|M</v>
          </cell>
          <cell r="C162" t="str">
            <v>D4901792012102</v>
          </cell>
          <cell r="D162" t="str">
            <v>76.60.2136</v>
          </cell>
        </row>
        <row r="163">
          <cell r="B163" t="str">
            <v>D27.71650|XL</v>
          </cell>
          <cell r="C163" t="str">
            <v>D4901792012126</v>
          </cell>
          <cell r="D163" t="str">
            <v>76.60.2136</v>
          </cell>
        </row>
        <row r="164">
          <cell r="B164" t="str">
            <v>D27.71650|2XL</v>
          </cell>
          <cell r="C164" t="str">
            <v>D4901792012133</v>
          </cell>
          <cell r="D164" t="str">
            <v>76.60.2136</v>
          </cell>
        </row>
        <row r="165">
          <cell r="B165" t="str">
            <v>D27.71771|L</v>
          </cell>
          <cell r="C165" t="str">
            <v>D4901792015233</v>
          </cell>
          <cell r="D165" t="str">
            <v>76.60.2138</v>
          </cell>
        </row>
        <row r="166">
          <cell r="B166" t="str">
            <v>D27.71771|M</v>
          </cell>
          <cell r="C166" t="str">
            <v>D4901792015219</v>
          </cell>
          <cell r="D166" t="str">
            <v>76.60.2138</v>
          </cell>
        </row>
        <row r="167">
          <cell r="B167" t="str">
            <v>D27.71771|XL</v>
          </cell>
          <cell r="C167" t="str">
            <v>D4901792015240</v>
          </cell>
          <cell r="D167" t="str">
            <v>76.60.2138</v>
          </cell>
        </row>
        <row r="168">
          <cell r="B168" t="str">
            <v>D27.73727|S</v>
          </cell>
          <cell r="C168" t="str">
            <v>D38054632373</v>
          </cell>
          <cell r="D168" t="str">
            <v>76.60.2139</v>
          </cell>
        </row>
        <row r="169">
          <cell r="B169" t="str">
            <v>D27.73727|M</v>
          </cell>
          <cell r="C169" t="str">
            <v>D38054632380</v>
          </cell>
          <cell r="D169" t="str">
            <v>76.60.2139</v>
          </cell>
        </row>
        <row r="170">
          <cell r="B170" t="str">
            <v>D27.73727|L</v>
          </cell>
          <cell r="C170" t="str">
            <v>D38054632397</v>
          </cell>
          <cell r="D170" t="str">
            <v>76.60.2139</v>
          </cell>
        </row>
        <row r="171">
          <cell r="B171" t="str">
            <v>D27.73727|XL</v>
          </cell>
          <cell r="C171" t="str">
            <v>D38054632304</v>
          </cell>
          <cell r="D171" t="str">
            <v>76.60.2139</v>
          </cell>
        </row>
        <row r="172">
          <cell r="B172" t="str">
            <v>D27.73727|2XL</v>
          </cell>
          <cell r="C172" t="str">
            <v>D38054632311</v>
          </cell>
          <cell r="D172" t="str">
            <v>76.60.2139</v>
          </cell>
        </row>
        <row r="173">
          <cell r="B173" t="str">
            <v>D27.73730|XS</v>
          </cell>
          <cell r="C173" t="str">
            <v>D38054641269</v>
          </cell>
          <cell r="D173" t="str">
            <v>76.60.2140</v>
          </cell>
        </row>
        <row r="174">
          <cell r="B174" t="str">
            <v>D27.73730|S</v>
          </cell>
          <cell r="C174" t="str">
            <v>D38054641276</v>
          </cell>
          <cell r="D174" t="str">
            <v>76.60.2140</v>
          </cell>
        </row>
        <row r="175">
          <cell r="B175" t="str">
            <v>D27.73730|M</v>
          </cell>
          <cell r="C175" t="str">
            <v>D38054641283</v>
          </cell>
          <cell r="D175" t="str">
            <v>76.60.2140</v>
          </cell>
        </row>
        <row r="176">
          <cell r="B176" t="str">
            <v>D27.73730|L</v>
          </cell>
          <cell r="C176" t="str">
            <v>D38054641290</v>
          </cell>
          <cell r="D176" t="str">
            <v>76.60.2140</v>
          </cell>
        </row>
        <row r="177">
          <cell r="B177" t="str">
            <v>D27.73730|XL</v>
          </cell>
          <cell r="C177" t="str">
            <v>D38054641207</v>
          </cell>
          <cell r="D177" t="str">
            <v>76.60.2140</v>
          </cell>
        </row>
        <row r="178">
          <cell r="B178" t="str">
            <v>D27.73730|2XL</v>
          </cell>
          <cell r="C178" t="str">
            <v>D38054641214</v>
          </cell>
          <cell r="D178" t="str">
            <v>76.60.2140</v>
          </cell>
        </row>
        <row r="179">
          <cell r="B179" t="str">
            <v>D27.73731|S</v>
          </cell>
          <cell r="C179" t="str">
            <v>D38054648374</v>
          </cell>
          <cell r="D179" t="str">
            <v>76.60.2141</v>
          </cell>
        </row>
        <row r="180">
          <cell r="B180" t="str">
            <v>D27.73731|M</v>
          </cell>
          <cell r="C180" t="str">
            <v>D38054648381</v>
          </cell>
          <cell r="D180" t="str">
            <v>76.60.2141</v>
          </cell>
        </row>
        <row r="181">
          <cell r="B181" t="str">
            <v>D27.73731|L</v>
          </cell>
          <cell r="C181" t="str">
            <v>D38054648398</v>
          </cell>
          <cell r="D181" t="str">
            <v>76.60.2141</v>
          </cell>
        </row>
        <row r="182">
          <cell r="B182" t="str">
            <v>D27.73731|XL</v>
          </cell>
          <cell r="C182" t="str">
            <v>D38054648305</v>
          </cell>
          <cell r="D182" t="str">
            <v>76.60.2141</v>
          </cell>
        </row>
        <row r="183">
          <cell r="B183" t="str">
            <v>D27.73731|2XL</v>
          </cell>
          <cell r="C183" t="str">
            <v>D38054648312</v>
          </cell>
          <cell r="D183" t="str">
            <v>76.60.2141</v>
          </cell>
        </row>
        <row r="184">
          <cell r="B184" t="str">
            <v>D27.73737|L</v>
          </cell>
          <cell r="C184" t="str">
            <v>D38054652395</v>
          </cell>
          <cell r="D184" t="str">
            <v>76.60.2142</v>
          </cell>
        </row>
        <row r="185">
          <cell r="B185" t="str">
            <v>D27.73737|XL</v>
          </cell>
          <cell r="C185" t="str">
            <v>D38054652302</v>
          </cell>
          <cell r="D185" t="str">
            <v>76.60.2142</v>
          </cell>
        </row>
        <row r="186">
          <cell r="B186" t="str">
            <v>D27.73737|2XL</v>
          </cell>
          <cell r="C186" t="str">
            <v>D38054652319</v>
          </cell>
          <cell r="D186" t="str">
            <v>76.60.2142</v>
          </cell>
        </row>
        <row r="187">
          <cell r="B187" t="str">
            <v>D27.73747|L</v>
          </cell>
          <cell r="C187" t="str">
            <v>D38054652494</v>
          </cell>
          <cell r="D187" t="str">
            <v>76.60.2143</v>
          </cell>
        </row>
        <row r="188">
          <cell r="B188" t="str">
            <v>D27.73747|XL</v>
          </cell>
          <cell r="C188" t="str">
            <v>D38054652401</v>
          </cell>
          <cell r="D188" t="str">
            <v>76.60.2143</v>
          </cell>
        </row>
        <row r="189">
          <cell r="B189" t="str">
            <v>D27.73747|2XL</v>
          </cell>
          <cell r="C189" t="str">
            <v>D38054652418</v>
          </cell>
          <cell r="D189" t="str">
            <v>76.60.2143</v>
          </cell>
        </row>
        <row r="190">
          <cell r="B190" t="str">
            <v>D27.73874|S</v>
          </cell>
          <cell r="C190" t="str">
            <v>D38054986278</v>
          </cell>
          <cell r="D190" t="str">
            <v>76.60.2144</v>
          </cell>
        </row>
        <row r="191">
          <cell r="B191" t="str">
            <v>D27.73874|M</v>
          </cell>
          <cell r="C191" t="str">
            <v>D38054986285</v>
          </cell>
          <cell r="D191" t="str">
            <v>76.60.2144</v>
          </cell>
        </row>
        <row r="192">
          <cell r="B192" t="str">
            <v>D27.73874|L</v>
          </cell>
          <cell r="C192" t="str">
            <v>D38054986292</v>
          </cell>
          <cell r="D192" t="str">
            <v>76.60.2144</v>
          </cell>
        </row>
        <row r="193">
          <cell r="B193" t="str">
            <v>D27.73874|XL</v>
          </cell>
          <cell r="C193" t="str">
            <v>D38054986216</v>
          </cell>
          <cell r="D193" t="str">
            <v>76.60.2144</v>
          </cell>
        </row>
        <row r="194">
          <cell r="B194" t="str">
            <v>D27.73874|2XL</v>
          </cell>
          <cell r="C194" t="str">
            <v>D38054986223</v>
          </cell>
          <cell r="D194" t="str">
            <v>76.60.2144</v>
          </cell>
        </row>
        <row r="195">
          <cell r="B195" t="str">
            <v>D27.73878|M</v>
          </cell>
          <cell r="C195" t="str">
            <v>D5701273006335</v>
          </cell>
          <cell r="D195" t="str">
            <v>76.60.2145</v>
          </cell>
        </row>
        <row r="196">
          <cell r="B196" t="str">
            <v>D27.73878|L</v>
          </cell>
          <cell r="C196" t="str">
            <v>D5701273006359</v>
          </cell>
          <cell r="D196" t="str">
            <v>76.60.2145</v>
          </cell>
        </row>
        <row r="197">
          <cell r="B197" t="str">
            <v>D27.73878|XL</v>
          </cell>
          <cell r="C197" t="str">
            <v>D5701273006366</v>
          </cell>
          <cell r="D197" t="str">
            <v>76.60.2145</v>
          </cell>
        </row>
        <row r="198">
          <cell r="B198" t="str">
            <v>D27.73878|2XL</v>
          </cell>
          <cell r="C198" t="str">
            <v>D5701273006755</v>
          </cell>
          <cell r="D198" t="str">
            <v>76.60.2145</v>
          </cell>
        </row>
        <row r="199">
          <cell r="B199" t="str">
            <v>D27.73892|S</v>
          </cell>
          <cell r="C199" t="str">
            <v>D8718310651943</v>
          </cell>
          <cell r="D199" t="str">
            <v>76.60.2146</v>
          </cell>
        </row>
        <row r="200">
          <cell r="B200" t="str">
            <v>D27.73892|M</v>
          </cell>
          <cell r="C200" t="str">
            <v>D8718310651929</v>
          </cell>
          <cell r="D200" t="str">
            <v>76.60.2146</v>
          </cell>
        </row>
        <row r="201">
          <cell r="B201" t="str">
            <v>D27.73892|L</v>
          </cell>
          <cell r="C201" t="str">
            <v>D8718310651936</v>
          </cell>
          <cell r="D201" t="str">
            <v>76.60.2146</v>
          </cell>
        </row>
        <row r="202">
          <cell r="B202" t="str">
            <v>D27.73892|XL</v>
          </cell>
          <cell r="C202" t="str">
            <v>D8718310651905</v>
          </cell>
          <cell r="D202" t="str">
            <v>76.60.2146</v>
          </cell>
        </row>
        <row r="203">
          <cell r="B203" t="str">
            <v>D27.73892|2XL</v>
          </cell>
          <cell r="C203" t="str">
            <v>D8718310651912</v>
          </cell>
          <cell r="D203" t="str">
            <v>76.60.2146</v>
          </cell>
        </row>
        <row r="204">
          <cell r="B204" t="str">
            <v>D27.713415|S</v>
          </cell>
          <cell r="C204" t="str">
            <v>D38054467784</v>
          </cell>
          <cell r="D204" t="str">
            <v>76.60.2147</v>
          </cell>
        </row>
        <row r="205">
          <cell r="B205" t="str">
            <v>D27.713415|M</v>
          </cell>
          <cell r="C205" t="str">
            <v>D38054467791</v>
          </cell>
          <cell r="D205" t="str">
            <v>76.60.2147</v>
          </cell>
        </row>
        <row r="206">
          <cell r="B206" t="str">
            <v>D27.713415|L</v>
          </cell>
          <cell r="C206" t="str">
            <v>D38054467708</v>
          </cell>
          <cell r="D206" t="str">
            <v>76.60.2147</v>
          </cell>
        </row>
        <row r="207">
          <cell r="B207" t="str">
            <v>D27.713415|XL</v>
          </cell>
          <cell r="C207" t="str">
            <v>D38054467715</v>
          </cell>
          <cell r="D207" t="str">
            <v>76.60.2147</v>
          </cell>
        </row>
        <row r="208">
          <cell r="B208" t="str">
            <v>D27.713416|S</v>
          </cell>
          <cell r="C208" t="str">
            <v>D38054467487</v>
          </cell>
          <cell r="D208" t="str">
            <v>76.60.2148</v>
          </cell>
        </row>
        <row r="209">
          <cell r="B209" t="str">
            <v>D27.713416|M</v>
          </cell>
          <cell r="C209" t="str">
            <v>D38054467494</v>
          </cell>
          <cell r="D209" t="str">
            <v>76.60.2148</v>
          </cell>
        </row>
        <row r="210">
          <cell r="B210" t="str">
            <v>D27.713416|L</v>
          </cell>
          <cell r="C210" t="str">
            <v>D38054467401</v>
          </cell>
          <cell r="D210" t="str">
            <v>76.60.2148</v>
          </cell>
        </row>
        <row r="211">
          <cell r="B211" t="str">
            <v>D27.713416|XL</v>
          </cell>
          <cell r="C211" t="str">
            <v>D38054467418</v>
          </cell>
          <cell r="D211" t="str">
            <v>76.60.2148</v>
          </cell>
        </row>
        <row r="212">
          <cell r="B212" t="str">
            <v>D27.714561|S</v>
          </cell>
          <cell r="C212" t="str">
            <v>D38054996468</v>
          </cell>
          <cell r="D212" t="str">
            <v>76.60.2149</v>
          </cell>
        </row>
        <row r="213">
          <cell r="B213" t="str">
            <v>D27.714561|M</v>
          </cell>
          <cell r="C213" t="str">
            <v>D38054996475</v>
          </cell>
          <cell r="D213" t="str">
            <v>76.60.2149</v>
          </cell>
        </row>
        <row r="214">
          <cell r="B214" t="str">
            <v>D27.714561|L</v>
          </cell>
          <cell r="C214" t="str">
            <v>D38054996482</v>
          </cell>
          <cell r="D214" t="str">
            <v>76.60.2149</v>
          </cell>
        </row>
        <row r="215">
          <cell r="B215" t="str">
            <v>D27.714561|XL</v>
          </cell>
          <cell r="C215" t="str">
            <v>D38054996499</v>
          </cell>
          <cell r="D215" t="str">
            <v>76.60.2149</v>
          </cell>
        </row>
        <row r="216">
          <cell r="B216" t="str">
            <v>D27.714561|2XL</v>
          </cell>
          <cell r="C216" t="str">
            <v>D38054996406</v>
          </cell>
          <cell r="D216" t="str">
            <v>76.60.2149</v>
          </cell>
        </row>
        <row r="217">
          <cell r="B217" t="str">
            <v>D27.716110|L</v>
          </cell>
          <cell r="C217" t="str">
            <v>D38054652098</v>
          </cell>
          <cell r="D217" t="str">
            <v>76.60.2150</v>
          </cell>
        </row>
        <row r="218">
          <cell r="B218" t="str">
            <v>D27.716110|M</v>
          </cell>
          <cell r="C218" t="str">
            <v>D38054652081</v>
          </cell>
          <cell r="D218" t="str">
            <v>76.60.2150</v>
          </cell>
        </row>
        <row r="219">
          <cell r="B219" t="str">
            <v>D27.716110|S</v>
          </cell>
          <cell r="C219" t="str">
            <v>D38054652074</v>
          </cell>
          <cell r="D219" t="str">
            <v>76.60.2150</v>
          </cell>
        </row>
        <row r="220">
          <cell r="B220" t="str">
            <v>D27.716110|XL</v>
          </cell>
          <cell r="C220" t="str">
            <v>D38054652005</v>
          </cell>
          <cell r="D220" t="str">
            <v>76.60.2150</v>
          </cell>
        </row>
        <row r="221">
          <cell r="B221" t="str">
            <v>D27.716110|XS</v>
          </cell>
          <cell r="C221" t="str">
            <v>D38054652067</v>
          </cell>
          <cell r="D221" t="str">
            <v>76.60.2150</v>
          </cell>
        </row>
        <row r="222">
          <cell r="B222" t="str">
            <v>D27.716110|2XL</v>
          </cell>
          <cell r="C222" t="str">
            <v>D38054652012</v>
          </cell>
          <cell r="D222" t="str">
            <v>76.60.2150</v>
          </cell>
        </row>
        <row r="223">
          <cell r="B223" t="str">
            <v>D27.716112|L</v>
          </cell>
          <cell r="C223" t="str">
            <v>D713740652094</v>
          </cell>
          <cell r="D223" t="str">
            <v>76.60.2151</v>
          </cell>
        </row>
        <row r="224">
          <cell r="B224" t="str">
            <v>D27.716112|M</v>
          </cell>
          <cell r="C224" t="str">
            <v>D713740652087</v>
          </cell>
          <cell r="D224" t="str">
            <v>76.60.2151</v>
          </cell>
        </row>
        <row r="225">
          <cell r="B225" t="str">
            <v>D27.716112|S</v>
          </cell>
          <cell r="C225" t="str">
            <v>D713740652070</v>
          </cell>
          <cell r="D225" t="str">
            <v>76.60.2151</v>
          </cell>
        </row>
        <row r="226">
          <cell r="B226" t="str">
            <v>D27.716112|XL</v>
          </cell>
          <cell r="C226" t="str">
            <v>D713740652001</v>
          </cell>
          <cell r="D226" t="str">
            <v>76.60.2151</v>
          </cell>
        </row>
        <row r="227">
          <cell r="B227" t="str">
            <v>D27.716112|XS</v>
          </cell>
          <cell r="C227" t="str">
            <v>D713740652063</v>
          </cell>
          <cell r="D227" t="str">
            <v>76.60.2151</v>
          </cell>
        </row>
        <row r="228">
          <cell r="B228" t="str">
            <v>D27.716112|2XL</v>
          </cell>
          <cell r="C228" t="str">
            <v>D713740652018</v>
          </cell>
          <cell r="D228" t="str">
            <v>76.60.2151</v>
          </cell>
        </row>
        <row r="229">
          <cell r="B229" t="str">
            <v>D27.717500|L</v>
          </cell>
          <cell r="C229" t="str">
            <v>D38054382186</v>
          </cell>
          <cell r="D229" t="str">
            <v>76.60.2152</v>
          </cell>
        </row>
        <row r="230">
          <cell r="B230" t="str">
            <v>D27.717500|M</v>
          </cell>
          <cell r="C230" t="str">
            <v>D38054382179</v>
          </cell>
          <cell r="D230" t="str">
            <v>76.60.2152</v>
          </cell>
        </row>
        <row r="231">
          <cell r="B231" t="str">
            <v>D27.717500|S</v>
          </cell>
          <cell r="C231" t="str">
            <v>D38054382162</v>
          </cell>
          <cell r="D231" t="str">
            <v>76.60.2152</v>
          </cell>
        </row>
        <row r="232">
          <cell r="B232" t="str">
            <v>D27.717500|XL</v>
          </cell>
          <cell r="C232" t="str">
            <v>D38054382193</v>
          </cell>
          <cell r="D232" t="str">
            <v>76.60.2152</v>
          </cell>
        </row>
        <row r="233">
          <cell r="B233" t="str">
            <v>D27.717500|XS</v>
          </cell>
          <cell r="C233" t="str">
            <v>D38054382155</v>
          </cell>
          <cell r="D233" t="str">
            <v>76.60.2152</v>
          </cell>
        </row>
        <row r="234">
          <cell r="B234" t="str">
            <v>D27.717500|2XL</v>
          </cell>
          <cell r="C234" t="str">
            <v>D38054382100</v>
          </cell>
          <cell r="D234" t="str">
            <v>76.60.2152</v>
          </cell>
        </row>
        <row r="235">
          <cell r="B235" t="str">
            <v>D27.717502|L</v>
          </cell>
          <cell r="C235" t="str">
            <v>D38054654290</v>
          </cell>
          <cell r="D235" t="str">
            <v>76.60.2153</v>
          </cell>
        </row>
        <row r="236">
          <cell r="B236" t="str">
            <v>D27.717502|M</v>
          </cell>
          <cell r="C236" t="str">
            <v>D38054654283</v>
          </cell>
          <cell r="D236" t="str">
            <v>76.60.2153</v>
          </cell>
        </row>
        <row r="237">
          <cell r="B237" t="str">
            <v>D27.717502|S</v>
          </cell>
          <cell r="C237" t="str">
            <v>D38054654276</v>
          </cell>
          <cell r="D237" t="str">
            <v>76.60.2153</v>
          </cell>
        </row>
        <row r="238">
          <cell r="B238" t="str">
            <v>D27.717502|XL</v>
          </cell>
          <cell r="C238" t="str">
            <v>D38054654207</v>
          </cell>
          <cell r="D238" t="str">
            <v>76.60.2153</v>
          </cell>
        </row>
        <row r="239">
          <cell r="B239" t="str">
            <v>D27.717502|XS</v>
          </cell>
          <cell r="C239" t="str">
            <v>D38054654269</v>
          </cell>
          <cell r="D239" t="str">
            <v>76.60.2153</v>
          </cell>
        </row>
        <row r="240">
          <cell r="B240" t="str">
            <v>D27.717502|2XL</v>
          </cell>
          <cell r="C240" t="str">
            <v>D38054654214</v>
          </cell>
          <cell r="D240" t="str">
            <v>76.60.2153</v>
          </cell>
        </row>
        <row r="241">
          <cell r="B241" t="str">
            <v>D27.717545EBT|L</v>
          </cell>
          <cell r="C241" t="str">
            <v>D4901792031417</v>
          </cell>
          <cell r="D241" t="str">
            <v>76.60.2154</v>
          </cell>
        </row>
        <row r="242">
          <cell r="B242" t="str">
            <v>D27.717545EBT|M</v>
          </cell>
          <cell r="C242" t="str">
            <v>D4901792031394</v>
          </cell>
          <cell r="D242" t="str">
            <v>76.60.2154</v>
          </cell>
        </row>
        <row r="243">
          <cell r="B243" t="str">
            <v>D27.717545EBT|S</v>
          </cell>
          <cell r="C243" t="str">
            <v>D4901792031387</v>
          </cell>
          <cell r="D243" t="str">
            <v>76.60.2154</v>
          </cell>
        </row>
        <row r="244">
          <cell r="B244" t="str">
            <v>D27.717545EBT|XL</v>
          </cell>
          <cell r="C244" t="str">
            <v>D4901792031424</v>
          </cell>
          <cell r="D244" t="str">
            <v>76.60.2154</v>
          </cell>
        </row>
        <row r="245">
          <cell r="B245" t="str">
            <v>D27.717545EBT|2XL</v>
          </cell>
          <cell r="C245" t="str">
            <v>D4901792034364</v>
          </cell>
          <cell r="D245" t="str">
            <v>76.60.2154</v>
          </cell>
        </row>
        <row r="246">
          <cell r="B246" t="str">
            <v>D27.717555EBT|L</v>
          </cell>
          <cell r="C246" t="str">
            <v>D4901792031097</v>
          </cell>
          <cell r="D246" t="str">
            <v>76.60.2155</v>
          </cell>
        </row>
        <row r="247">
          <cell r="B247" t="str">
            <v>D27.717555EBT|M</v>
          </cell>
          <cell r="C247" t="str">
            <v>D4901792031080</v>
          </cell>
          <cell r="D247" t="str">
            <v>76.60.2155</v>
          </cell>
        </row>
        <row r="248">
          <cell r="B248" t="str">
            <v>D27.717555EBT|S</v>
          </cell>
          <cell r="C248" t="str">
            <v>D4901792031073</v>
          </cell>
          <cell r="D248" t="str">
            <v>76.60.2155</v>
          </cell>
        </row>
        <row r="249">
          <cell r="B249" t="str">
            <v>D27.717555EBT|XL</v>
          </cell>
          <cell r="C249" t="str">
            <v>D4901792031110</v>
          </cell>
          <cell r="D249" t="str">
            <v>76.60.2155</v>
          </cell>
        </row>
        <row r="250">
          <cell r="B250" t="str">
            <v>D27.717555EBT|XS</v>
          </cell>
          <cell r="C250" t="str">
            <v>D4901792031066</v>
          </cell>
          <cell r="D250" t="str">
            <v>76.60.2155</v>
          </cell>
        </row>
        <row r="251">
          <cell r="B251" t="str">
            <v>D27.717555EBT|2XL</v>
          </cell>
          <cell r="C251" t="str">
            <v>D4901792043625</v>
          </cell>
          <cell r="D251" t="str">
            <v>76.60.2155</v>
          </cell>
        </row>
        <row r="252">
          <cell r="B252" t="str">
            <v>D27.717585|L</v>
          </cell>
          <cell r="C252" t="str">
            <v>D713740004794</v>
          </cell>
          <cell r="D252" t="str">
            <v>76.60.2158</v>
          </cell>
        </row>
        <row r="253">
          <cell r="B253" t="str">
            <v>D27.717585|M</v>
          </cell>
          <cell r="C253" t="str">
            <v>D713740004787</v>
          </cell>
          <cell r="D253" t="str">
            <v>76.60.2158</v>
          </cell>
        </row>
        <row r="254">
          <cell r="B254" t="str">
            <v>D27.717585|S</v>
          </cell>
          <cell r="C254" t="str">
            <v>D713740004770</v>
          </cell>
          <cell r="D254" t="str">
            <v>76.60.2158</v>
          </cell>
        </row>
        <row r="255">
          <cell r="B255" t="str">
            <v>D27.717585|XL</v>
          </cell>
          <cell r="C255" t="str">
            <v>D713740004701</v>
          </cell>
          <cell r="D255" t="str">
            <v>76.60.2158</v>
          </cell>
        </row>
        <row r="256">
          <cell r="B256" t="str">
            <v>D27.717585|2XL</v>
          </cell>
          <cell r="C256" t="str">
            <v>D713740004718</v>
          </cell>
          <cell r="D256" t="str">
            <v>76.60.2158</v>
          </cell>
        </row>
        <row r="257">
          <cell r="B257" t="str">
            <v>D27.71772|L</v>
          </cell>
          <cell r="C257" t="str">
            <v>D4901792015264</v>
          </cell>
          <cell r="D257" t="str">
            <v>76.60.2165</v>
          </cell>
        </row>
        <row r="258">
          <cell r="B258" t="str">
            <v>D27.71772|M</v>
          </cell>
          <cell r="C258" t="str">
            <v>D4901792015257</v>
          </cell>
          <cell r="D258" t="str">
            <v>76.60.2165</v>
          </cell>
        </row>
        <row r="259">
          <cell r="B259" t="str">
            <v>D27.71772|XL</v>
          </cell>
          <cell r="C259" t="str">
            <v>D4901792015288</v>
          </cell>
          <cell r="D259" t="str">
            <v>76.60.2165</v>
          </cell>
        </row>
        <row r="260">
          <cell r="B260" t="str">
            <v>D27.71460|L</v>
          </cell>
          <cell r="C260" t="str">
            <v>D4901792971980</v>
          </cell>
          <cell r="D260" t="str">
            <v>76.60.2166</v>
          </cell>
        </row>
        <row r="261">
          <cell r="B261" t="str">
            <v>D27.71460|M</v>
          </cell>
          <cell r="C261" t="str">
            <v>D4901792971973</v>
          </cell>
          <cell r="D261" t="str">
            <v>76.60.2166</v>
          </cell>
        </row>
        <row r="262">
          <cell r="B262" t="str">
            <v>D27.71460|XL</v>
          </cell>
          <cell r="C262" t="str">
            <v>D4901792971997</v>
          </cell>
          <cell r="D262" t="str">
            <v>76.60.2166</v>
          </cell>
        </row>
        <row r="263">
          <cell r="B263" t="str">
            <v>D27.71GPKV1|L</v>
          </cell>
          <cell r="C263" t="str">
            <v>D4901792971928</v>
          </cell>
          <cell r="D263" t="str">
            <v>76.60.2167</v>
          </cell>
        </row>
        <row r="264">
          <cell r="B264" t="str">
            <v>D27.71GPKV1|M</v>
          </cell>
          <cell r="C264" t="str">
            <v>D4901792971911</v>
          </cell>
          <cell r="D264" t="str">
            <v>76.60.2167</v>
          </cell>
        </row>
        <row r="265">
          <cell r="B265" t="str">
            <v>D27.71GPKV1|S</v>
          </cell>
          <cell r="C265" t="str">
            <v>D4901792971904</v>
          </cell>
          <cell r="D265" t="str">
            <v>76.60.2167</v>
          </cell>
        </row>
        <row r="266">
          <cell r="B266" t="str">
            <v>D27.71GPKV1|XL</v>
          </cell>
          <cell r="C266" t="str">
            <v>D4901792971935</v>
          </cell>
          <cell r="D266" t="str">
            <v>76.60.2167</v>
          </cell>
        </row>
        <row r="267">
          <cell r="B267" t="str">
            <v>D27.71B0500W|L</v>
          </cell>
          <cell r="C267" t="str">
            <v>D4901792111300</v>
          </cell>
          <cell r="D267" t="str">
            <v>76.60.2173</v>
          </cell>
        </row>
        <row r="268">
          <cell r="B268" t="str">
            <v>D27.71B0500W|M</v>
          </cell>
          <cell r="C268" t="str">
            <v>D4901792111201</v>
          </cell>
          <cell r="D268" t="str">
            <v>76.60.2173</v>
          </cell>
        </row>
        <row r="269">
          <cell r="B269" t="str">
            <v>D27.71B0500W|S</v>
          </cell>
          <cell r="C269" t="str">
            <v>D4901792111102</v>
          </cell>
          <cell r="D269" t="str">
            <v>76.60.2173</v>
          </cell>
        </row>
        <row r="270">
          <cell r="B270" t="str">
            <v>D27.71B0500W|XL</v>
          </cell>
          <cell r="C270" t="str">
            <v>D4901792111409</v>
          </cell>
          <cell r="D270" t="str">
            <v>76.60.2173</v>
          </cell>
        </row>
        <row r="271">
          <cell r="B271" t="str">
            <v>D27.71B0500W|2XL</v>
          </cell>
          <cell r="C271" t="str">
            <v>D4901792006262</v>
          </cell>
          <cell r="D271" t="str">
            <v>76.60.2173</v>
          </cell>
        </row>
        <row r="272">
          <cell r="B272" t="str">
            <v>D27.71330|L</v>
          </cell>
          <cell r="C272" t="str">
            <v>D4901792012485</v>
          </cell>
          <cell r="D272" t="str">
            <v>76.60.2175</v>
          </cell>
        </row>
        <row r="273">
          <cell r="B273" t="str">
            <v>D27.71330|M</v>
          </cell>
          <cell r="C273" t="str">
            <v>D4901792012478</v>
          </cell>
          <cell r="D273" t="str">
            <v>76.60.2175</v>
          </cell>
        </row>
        <row r="274">
          <cell r="B274" t="str">
            <v>D27.71330|S</v>
          </cell>
          <cell r="C274" t="str">
            <v>D4901792012461</v>
          </cell>
          <cell r="D274" t="str">
            <v>76.60.2175</v>
          </cell>
        </row>
        <row r="275">
          <cell r="B275" t="str">
            <v>D27.71330|XL</v>
          </cell>
          <cell r="C275" t="str">
            <v>D4901792012492</v>
          </cell>
          <cell r="D275" t="str">
            <v>76.60.2175</v>
          </cell>
        </row>
        <row r="276">
          <cell r="B276" t="str">
            <v>D27.71306|S</v>
          </cell>
          <cell r="C276" t="str">
            <v>D4901792027892</v>
          </cell>
          <cell r="D276" t="str">
            <v>76.60.2179</v>
          </cell>
        </row>
        <row r="277">
          <cell r="B277" t="str">
            <v>D27.71306|M</v>
          </cell>
          <cell r="C277" t="str">
            <v>D4901792023160</v>
          </cell>
          <cell r="D277" t="str">
            <v>76.60.2179</v>
          </cell>
        </row>
        <row r="278">
          <cell r="B278" t="str">
            <v>D27.71306|L</v>
          </cell>
          <cell r="C278" t="str">
            <v>D4901792023177</v>
          </cell>
          <cell r="D278" t="str">
            <v>76.60.2179</v>
          </cell>
        </row>
        <row r="279">
          <cell r="B279" t="str">
            <v>D27.71306|XL</v>
          </cell>
          <cell r="C279" t="str">
            <v>D4901792023184</v>
          </cell>
          <cell r="D279" t="str">
            <v>76.60.2179</v>
          </cell>
        </row>
        <row r="280">
          <cell r="B280" t="str">
            <v>D27.71306|2XL</v>
          </cell>
          <cell r="C280" t="str">
            <v>D4901792027908</v>
          </cell>
          <cell r="D280" t="str">
            <v>76.60.2179</v>
          </cell>
        </row>
        <row r="281">
          <cell r="B281" t="str">
            <v>D27.71406|M</v>
          </cell>
          <cell r="C281" t="str">
            <v>D4901792028752</v>
          </cell>
          <cell r="D281" t="str">
            <v>76.60.2180</v>
          </cell>
        </row>
        <row r="282">
          <cell r="B282" t="str">
            <v>D27.71406|L</v>
          </cell>
          <cell r="C282" t="str">
            <v>D4901792028769</v>
          </cell>
          <cell r="D282" t="str">
            <v>76.60.2180</v>
          </cell>
        </row>
        <row r="283">
          <cell r="B283" t="str">
            <v>D27.71406|XL</v>
          </cell>
          <cell r="C283" t="str">
            <v>D4901792028776</v>
          </cell>
          <cell r="D283" t="str">
            <v>76.60.2180</v>
          </cell>
        </row>
        <row r="284">
          <cell r="B284" t="str">
            <v>D27.71406|2XL</v>
          </cell>
          <cell r="C284" t="str">
            <v>D4901792028783</v>
          </cell>
          <cell r="D284" t="str">
            <v>76.60.2180</v>
          </cell>
        </row>
        <row r="285">
          <cell r="B285" t="str">
            <v>D27.734400Y|L</v>
          </cell>
          <cell r="C285" t="str">
            <v>D0</v>
          </cell>
          <cell r="D285" t="str">
            <v>76.60.2181</v>
          </cell>
        </row>
        <row r="286">
          <cell r="B286" t="str">
            <v>D27.734400Y|M</v>
          </cell>
          <cell r="C286" t="str">
            <v>D0</v>
          </cell>
          <cell r="D286" t="str">
            <v>76.60.2181</v>
          </cell>
        </row>
        <row r="287">
          <cell r="B287" t="str">
            <v>D27.734400Y|S</v>
          </cell>
          <cell r="C287" t="str">
            <v>D0</v>
          </cell>
          <cell r="D287" t="str">
            <v>76.60.2181</v>
          </cell>
        </row>
        <row r="288">
          <cell r="B288" t="str">
            <v>D27.734400Y|XL</v>
          </cell>
          <cell r="C288" t="str">
            <v>D0</v>
          </cell>
          <cell r="D288" t="str">
            <v>76.60.2181</v>
          </cell>
        </row>
        <row r="289">
          <cell r="B289" t="str">
            <v>D27.71STKV3|L</v>
          </cell>
          <cell r="C289" t="str">
            <v>D4901792004831</v>
          </cell>
          <cell r="D289" t="str">
            <v>76.60.2182</v>
          </cell>
        </row>
        <row r="290">
          <cell r="B290" t="str">
            <v>D27.71STKV3|M</v>
          </cell>
          <cell r="C290" t="str">
            <v>D4901792004824</v>
          </cell>
          <cell r="D290" t="str">
            <v>76.60.2182</v>
          </cell>
        </row>
        <row r="291">
          <cell r="B291" t="str">
            <v>D27.71STKV3|S</v>
          </cell>
          <cell r="C291" t="str">
            <v>D4901792004817</v>
          </cell>
          <cell r="D291" t="str">
            <v>76.60.2182</v>
          </cell>
        </row>
        <row r="292">
          <cell r="B292" t="str">
            <v>D27.71STKV3|XL</v>
          </cell>
          <cell r="C292" t="str">
            <v>D4901792004848</v>
          </cell>
          <cell r="D292" t="str">
            <v>76.60.2182</v>
          </cell>
        </row>
        <row r="293">
          <cell r="B293" t="str">
            <v>D27.71A0170|L</v>
          </cell>
          <cell r="C293" t="str">
            <v>D4901792030533</v>
          </cell>
          <cell r="D293" t="str">
            <v>76.60.2183</v>
          </cell>
        </row>
        <row r="294">
          <cell r="B294" t="str">
            <v>D27.71A0170|M</v>
          </cell>
          <cell r="C294" t="str">
            <v>D4901792030526</v>
          </cell>
          <cell r="D294" t="str">
            <v>76.60.2183</v>
          </cell>
        </row>
        <row r="295">
          <cell r="B295" t="str">
            <v>D27.71A0170|S</v>
          </cell>
          <cell r="C295" t="str">
            <v>D4901792030519</v>
          </cell>
          <cell r="D295" t="str">
            <v>76.60.2183</v>
          </cell>
        </row>
        <row r="296">
          <cell r="B296" t="str">
            <v>D27.71A0170|XL</v>
          </cell>
          <cell r="C296" t="str">
            <v>D4901792030540</v>
          </cell>
          <cell r="D296" t="str">
            <v>76.60.2183</v>
          </cell>
        </row>
        <row r="297">
          <cell r="B297" t="str">
            <v>D27.7162036|XL</v>
          </cell>
          <cell r="C297" t="str">
            <v>D4901792972086</v>
          </cell>
          <cell r="D297" t="str">
            <v>76.60.2203</v>
          </cell>
        </row>
        <row r="298">
          <cell r="B298" t="str">
            <v>D27.7162036|2XL</v>
          </cell>
          <cell r="C298" t="str">
            <v>D4901792972093</v>
          </cell>
          <cell r="D298" t="str">
            <v>76.60.2203</v>
          </cell>
        </row>
        <row r="299">
          <cell r="B299" t="str">
            <v>D27.717565EBT|L</v>
          </cell>
          <cell r="C299" t="str">
            <v>D4901792031257</v>
          </cell>
          <cell r="D299" t="str">
            <v>76.60.2205</v>
          </cell>
        </row>
        <row r="300">
          <cell r="B300" t="str">
            <v>D27.717565EBT|M</v>
          </cell>
          <cell r="C300" t="str">
            <v>D4901792031240</v>
          </cell>
          <cell r="D300" t="str">
            <v>76.60.2205</v>
          </cell>
        </row>
        <row r="301">
          <cell r="B301" t="str">
            <v>D27.717565EBT|S</v>
          </cell>
          <cell r="C301" t="str">
            <v>D4901792031226</v>
          </cell>
          <cell r="D301" t="str">
            <v>76.60.2205</v>
          </cell>
        </row>
        <row r="302">
          <cell r="B302" t="str">
            <v>D27.717565EBT|XL</v>
          </cell>
          <cell r="C302" t="str">
            <v>D4901792031264</v>
          </cell>
          <cell r="D302" t="str">
            <v>76.60.2205</v>
          </cell>
        </row>
        <row r="303">
          <cell r="B303" t="str">
            <v>D27.717565EBT|2XL</v>
          </cell>
          <cell r="C303" t="str">
            <v>D4901792043670</v>
          </cell>
          <cell r="D303" t="str">
            <v>76.60.2205</v>
          </cell>
        </row>
        <row r="304">
          <cell r="B304" t="str">
            <v>D27.738814|S</v>
          </cell>
          <cell r="C304" t="str">
            <v>D38054193775</v>
          </cell>
          <cell r="D304" t="str">
            <v>76.60.2208</v>
          </cell>
        </row>
        <row r="305">
          <cell r="B305" t="str">
            <v>D27.738814|M</v>
          </cell>
          <cell r="C305" t="str">
            <v>D38054193782</v>
          </cell>
          <cell r="D305" t="str">
            <v>76.60.2208</v>
          </cell>
        </row>
        <row r="306">
          <cell r="B306" t="str">
            <v>D27.738814|L</v>
          </cell>
          <cell r="C306" t="str">
            <v>D38054193799</v>
          </cell>
          <cell r="D306" t="str">
            <v>76.60.2208</v>
          </cell>
        </row>
        <row r="307">
          <cell r="B307" t="str">
            <v>D27.738814|XL</v>
          </cell>
          <cell r="C307" t="str">
            <v>D38054193706</v>
          </cell>
          <cell r="D307" t="str">
            <v>76.60.2208</v>
          </cell>
        </row>
        <row r="308">
          <cell r="B308" t="str">
            <v>D27.734400|L</v>
          </cell>
          <cell r="C308" t="str">
            <v>D8718310649841</v>
          </cell>
          <cell r="D308" t="str">
            <v>76.60.2209</v>
          </cell>
        </row>
        <row r="309">
          <cell r="B309" t="str">
            <v>D27.734400|M</v>
          </cell>
          <cell r="C309" t="str">
            <v>D8718310649834</v>
          </cell>
          <cell r="D309" t="str">
            <v>76.60.2209</v>
          </cell>
        </row>
        <row r="310">
          <cell r="B310" t="str">
            <v>D27.734400|S</v>
          </cell>
          <cell r="C310" t="str">
            <v>D8718310649827</v>
          </cell>
          <cell r="D310" t="str">
            <v>76.60.2209</v>
          </cell>
        </row>
        <row r="311">
          <cell r="B311" t="str">
            <v>D27.734400|XL</v>
          </cell>
          <cell r="C311" t="str">
            <v>D8718310649858</v>
          </cell>
          <cell r="D311" t="str">
            <v>76.60.2209</v>
          </cell>
        </row>
        <row r="312">
          <cell r="B312" t="str">
            <v>D27.738110|XS</v>
          </cell>
          <cell r="C312" t="str">
            <v>D38054929664</v>
          </cell>
          <cell r="D312" t="str">
            <v>76.60.2210</v>
          </cell>
        </row>
        <row r="313">
          <cell r="B313" t="str">
            <v>D27.738110|S</v>
          </cell>
          <cell r="C313" t="str">
            <v>D38054929671</v>
          </cell>
          <cell r="D313" t="str">
            <v>76.60.2210</v>
          </cell>
        </row>
        <row r="314">
          <cell r="B314" t="str">
            <v>D27.738110|M</v>
          </cell>
          <cell r="C314" t="str">
            <v>D38054929688</v>
          </cell>
          <cell r="D314" t="str">
            <v>76.60.2210</v>
          </cell>
        </row>
        <row r="315">
          <cell r="B315" t="str">
            <v>D27.738110|L</v>
          </cell>
          <cell r="C315" t="str">
            <v>D38054929695</v>
          </cell>
          <cell r="D315" t="str">
            <v>76.60.2210</v>
          </cell>
        </row>
        <row r="316">
          <cell r="B316" t="str">
            <v>D27.738110|XL</v>
          </cell>
          <cell r="C316" t="str">
            <v>D38054929602</v>
          </cell>
          <cell r="D316" t="str">
            <v>76.60.2210</v>
          </cell>
        </row>
        <row r="317">
          <cell r="B317" t="str">
            <v>D27.738127|XS</v>
          </cell>
          <cell r="C317" t="str">
            <v>D38054929763</v>
          </cell>
          <cell r="D317" t="str">
            <v>76.60.2212</v>
          </cell>
        </row>
        <row r="318">
          <cell r="B318" t="str">
            <v>D27.738127|S</v>
          </cell>
          <cell r="C318" t="str">
            <v>D38054929770</v>
          </cell>
          <cell r="D318" t="str">
            <v>76.60.2212</v>
          </cell>
        </row>
        <row r="319">
          <cell r="B319" t="str">
            <v>D27.738127|M</v>
          </cell>
          <cell r="C319" t="str">
            <v>D38054929787</v>
          </cell>
          <cell r="D319" t="str">
            <v>76.60.2212</v>
          </cell>
        </row>
        <row r="320">
          <cell r="B320" t="str">
            <v>D27.738127|L</v>
          </cell>
          <cell r="C320" t="str">
            <v>D38054929794</v>
          </cell>
          <cell r="D320" t="str">
            <v>76.60.2212</v>
          </cell>
        </row>
        <row r="321">
          <cell r="B321" t="str">
            <v>D27.738127|XL</v>
          </cell>
          <cell r="C321" t="str">
            <v>D38054929701</v>
          </cell>
          <cell r="D321" t="str">
            <v>76.60.2212</v>
          </cell>
        </row>
        <row r="322">
          <cell r="B322" t="str">
            <v>D27.7162030|M</v>
          </cell>
          <cell r="C322" t="str">
            <v>D4901792971669</v>
          </cell>
          <cell r="D322" t="str">
            <v>76.60.2213</v>
          </cell>
        </row>
        <row r="323">
          <cell r="B323" t="str">
            <v>D27.7162030|L</v>
          </cell>
          <cell r="C323" t="str">
            <v>D4901792971676</v>
          </cell>
          <cell r="D323" t="str">
            <v>76.60.2213</v>
          </cell>
        </row>
        <row r="324">
          <cell r="B324" t="str">
            <v>D27.7162030|XL</v>
          </cell>
          <cell r="C324" t="str">
            <v>D4901792971683</v>
          </cell>
          <cell r="D324" t="str">
            <v>76.60.2213</v>
          </cell>
        </row>
        <row r="325">
          <cell r="B325" t="str">
            <v>D27.7162030|2XL</v>
          </cell>
          <cell r="C325" t="str">
            <v>D4901792971690</v>
          </cell>
          <cell r="D325" t="str">
            <v>76.60.2213</v>
          </cell>
        </row>
        <row r="326">
          <cell r="B326" t="str">
            <v>D27.7162034|L</v>
          </cell>
          <cell r="C326" t="str">
            <v>D4901792972079</v>
          </cell>
          <cell r="D326" t="str">
            <v>76.60.2214</v>
          </cell>
        </row>
        <row r="327">
          <cell r="B327" t="str">
            <v>D27.7166034|L</v>
          </cell>
          <cell r="C327" t="str">
            <v>D4901792012140</v>
          </cell>
          <cell r="D327" t="str">
            <v>76.60.2215</v>
          </cell>
        </row>
        <row r="328">
          <cell r="B328" t="str">
            <v>D27.7166034|XL</v>
          </cell>
          <cell r="C328" t="str">
            <v>D0</v>
          </cell>
          <cell r="D328" t="str">
            <v>76.60.2215</v>
          </cell>
        </row>
        <row r="329">
          <cell r="B329" t="str">
            <v>D27.7166036|XL</v>
          </cell>
          <cell r="C329" t="str">
            <v>D4901792012157</v>
          </cell>
          <cell r="D329" t="str">
            <v>76.60.2216</v>
          </cell>
        </row>
        <row r="330">
          <cell r="B330" t="str">
            <v>D27.7166036|2XL</v>
          </cell>
          <cell r="C330" t="str">
            <v>D4901792012164</v>
          </cell>
          <cell r="D330" t="str">
            <v>76.60.2216</v>
          </cell>
        </row>
        <row r="331">
          <cell r="B331" t="str">
            <v>D27.71234X|L</v>
          </cell>
          <cell r="C331" t="str">
            <v>D38054997380</v>
          </cell>
          <cell r="D331" t="str">
            <v>76.60.2217</v>
          </cell>
        </row>
        <row r="332">
          <cell r="B332" t="str">
            <v>D27.71234X|M</v>
          </cell>
          <cell r="C332" t="str">
            <v>D38054997373</v>
          </cell>
          <cell r="D332" t="str">
            <v>76.60.2217</v>
          </cell>
        </row>
        <row r="333">
          <cell r="B333" t="str">
            <v>D27.71234X|S</v>
          </cell>
          <cell r="C333" t="str">
            <v>D38054997366</v>
          </cell>
          <cell r="D333" t="str">
            <v>76.60.2217</v>
          </cell>
        </row>
        <row r="334">
          <cell r="B334" t="str">
            <v>D27.71234X|XL</v>
          </cell>
          <cell r="C334" t="str">
            <v>D38054997397</v>
          </cell>
          <cell r="D334" t="str">
            <v>76.60.2217</v>
          </cell>
        </row>
        <row r="335">
          <cell r="B335" t="str">
            <v>D27.71234X|2XL</v>
          </cell>
          <cell r="C335" t="str">
            <v>D38054997304</v>
          </cell>
          <cell r="D335" t="str">
            <v>76.60.2217</v>
          </cell>
        </row>
        <row r="336">
          <cell r="B336" t="str">
            <v>D27.71257X|L</v>
          </cell>
          <cell r="C336" t="str">
            <v>D38054996987</v>
          </cell>
          <cell r="D336" t="str">
            <v>76.60.2218</v>
          </cell>
        </row>
        <row r="337">
          <cell r="B337" t="str">
            <v>D27.71257X|M</v>
          </cell>
          <cell r="C337" t="str">
            <v>D38054996970</v>
          </cell>
          <cell r="D337" t="str">
            <v>76.60.2218</v>
          </cell>
        </row>
        <row r="338">
          <cell r="B338" t="str">
            <v>D27.71257X|S</v>
          </cell>
          <cell r="C338" t="str">
            <v>D38054996963</v>
          </cell>
          <cell r="D338" t="str">
            <v>76.60.2218</v>
          </cell>
        </row>
        <row r="339">
          <cell r="B339" t="str">
            <v>D27.71257X|XL</v>
          </cell>
          <cell r="C339" t="str">
            <v>D38054996994</v>
          </cell>
          <cell r="D339" t="str">
            <v>76.60.2218</v>
          </cell>
        </row>
        <row r="340">
          <cell r="B340" t="str">
            <v>D27.71257X|2XL</v>
          </cell>
          <cell r="C340" t="str">
            <v>D38054996901</v>
          </cell>
          <cell r="D340" t="str">
            <v>76.60.2218</v>
          </cell>
        </row>
        <row r="341">
          <cell r="B341" t="str">
            <v>D27.71310O|S</v>
          </cell>
          <cell r="C341" t="str">
            <v>D4901792012362</v>
          </cell>
          <cell r="D341" t="str">
            <v>76.60.2219</v>
          </cell>
        </row>
        <row r="342">
          <cell r="B342" t="str">
            <v>D27.71310O|M</v>
          </cell>
          <cell r="C342" t="str">
            <v>D4901792012379</v>
          </cell>
          <cell r="D342" t="str">
            <v>76.60.2219</v>
          </cell>
        </row>
        <row r="343">
          <cell r="B343" t="str">
            <v>D27.71310O|L</v>
          </cell>
          <cell r="C343" t="str">
            <v>D4901792012386</v>
          </cell>
          <cell r="D343" t="str">
            <v>76.60.2219</v>
          </cell>
        </row>
        <row r="344">
          <cell r="B344" t="str">
            <v>D27.71310O|XL</v>
          </cell>
          <cell r="C344" t="str">
            <v>D4901792012393</v>
          </cell>
          <cell r="D344" t="str">
            <v>76.60.2219</v>
          </cell>
        </row>
        <row r="345">
          <cell r="B345" t="str">
            <v>D27.71341GB|L</v>
          </cell>
          <cell r="C345" t="str">
            <v>D4901792022958</v>
          </cell>
          <cell r="D345" t="str">
            <v>76.60.2220</v>
          </cell>
        </row>
        <row r="346">
          <cell r="B346" t="str">
            <v>D27.71341GB|M</v>
          </cell>
          <cell r="C346" t="str">
            <v>D4901792022941</v>
          </cell>
          <cell r="D346" t="str">
            <v>76.60.2220</v>
          </cell>
        </row>
        <row r="347">
          <cell r="B347" t="str">
            <v>D27.71341GB|S</v>
          </cell>
          <cell r="C347" t="str">
            <v>D4901792022934</v>
          </cell>
          <cell r="D347" t="str">
            <v>76.60.2220</v>
          </cell>
        </row>
        <row r="348">
          <cell r="B348" t="str">
            <v>D27.71341GB|XL</v>
          </cell>
          <cell r="C348" t="str">
            <v>D4901792022965</v>
          </cell>
          <cell r="D348" t="str">
            <v>76.60.2220</v>
          </cell>
        </row>
        <row r="349">
          <cell r="B349" t="str">
            <v>D27.71341PB|L</v>
          </cell>
          <cell r="C349" t="str">
            <v>D4901792022125</v>
          </cell>
          <cell r="D349" t="str">
            <v>76.60.2221</v>
          </cell>
        </row>
        <row r="350">
          <cell r="B350" t="str">
            <v>D27.71341PB|M</v>
          </cell>
          <cell r="C350" t="str">
            <v>D4901792022118</v>
          </cell>
          <cell r="D350" t="str">
            <v>76.60.2221</v>
          </cell>
        </row>
        <row r="351">
          <cell r="B351" t="str">
            <v>D27.71341PB|S</v>
          </cell>
          <cell r="C351" t="str">
            <v>D4901792022101</v>
          </cell>
          <cell r="D351" t="str">
            <v>76.60.2221</v>
          </cell>
        </row>
        <row r="352">
          <cell r="B352" t="str">
            <v>D27.71341PB|XL</v>
          </cell>
          <cell r="C352" t="str">
            <v>D4901792022132</v>
          </cell>
          <cell r="D352" t="str">
            <v>76.60.2221</v>
          </cell>
        </row>
        <row r="353">
          <cell r="B353" t="str">
            <v>D27.71341PIB|L</v>
          </cell>
          <cell r="C353" t="str">
            <v>D4901792022088</v>
          </cell>
          <cell r="D353" t="str">
            <v>76.60.2222</v>
          </cell>
        </row>
        <row r="354">
          <cell r="B354" t="str">
            <v>D27.71341PIB|M</v>
          </cell>
          <cell r="C354" t="str">
            <v>D4901792022071</v>
          </cell>
          <cell r="D354" t="str">
            <v>76.60.2222</v>
          </cell>
        </row>
        <row r="355">
          <cell r="B355" t="str">
            <v>D27.71341PIB|S</v>
          </cell>
          <cell r="C355" t="str">
            <v>D4901792022064</v>
          </cell>
          <cell r="D355" t="str">
            <v>76.60.2222</v>
          </cell>
        </row>
        <row r="356">
          <cell r="B356" t="str">
            <v>D27.71341PIB|XL</v>
          </cell>
          <cell r="C356" t="str">
            <v>D4901792022095</v>
          </cell>
          <cell r="D356" t="str">
            <v>76.60.2222</v>
          </cell>
        </row>
        <row r="357">
          <cell r="B357" t="str">
            <v>D27.71350R|L</v>
          </cell>
          <cell r="C357" t="str">
            <v>D4901792977371</v>
          </cell>
          <cell r="D357" t="str">
            <v>76.60.2223</v>
          </cell>
        </row>
        <row r="358">
          <cell r="B358" t="str">
            <v>D27.71350R|M</v>
          </cell>
          <cell r="C358" t="str">
            <v>D4901792977364</v>
          </cell>
          <cell r="D358" t="str">
            <v>76.60.2223</v>
          </cell>
        </row>
        <row r="359">
          <cell r="B359" t="str">
            <v>D27.71350R|S</v>
          </cell>
          <cell r="C359" t="str">
            <v>D4901792977357</v>
          </cell>
          <cell r="D359" t="str">
            <v>76.60.2223</v>
          </cell>
        </row>
        <row r="360">
          <cell r="B360" t="str">
            <v>D27.71350R|XL</v>
          </cell>
          <cell r="C360" t="str">
            <v>D4901792977388</v>
          </cell>
          <cell r="D360" t="str">
            <v>76.60.2223</v>
          </cell>
        </row>
        <row r="361">
          <cell r="B361" t="str">
            <v>D27.71370B|L</v>
          </cell>
          <cell r="C361" t="str">
            <v>D4901792002325</v>
          </cell>
          <cell r="D361" t="str">
            <v>76.60.2224</v>
          </cell>
        </row>
        <row r="362">
          <cell r="B362" t="str">
            <v>D27.71370B|M</v>
          </cell>
          <cell r="C362" t="str">
            <v>D4901792002318</v>
          </cell>
          <cell r="D362" t="str">
            <v>76.60.2224</v>
          </cell>
        </row>
        <row r="363">
          <cell r="B363" t="str">
            <v>D27.71370B|S</v>
          </cell>
          <cell r="C363" t="str">
            <v>D4901792002301</v>
          </cell>
          <cell r="D363" t="str">
            <v>76.60.2224</v>
          </cell>
        </row>
        <row r="364">
          <cell r="B364" t="str">
            <v>D27.71370B|XL</v>
          </cell>
          <cell r="C364" t="str">
            <v>D4901792002332</v>
          </cell>
          <cell r="D364" t="str">
            <v>76.60.2224</v>
          </cell>
        </row>
        <row r="365">
          <cell r="B365" t="str">
            <v>D27.71370B|2XL</v>
          </cell>
          <cell r="C365" t="str">
            <v>D4901792006354</v>
          </cell>
          <cell r="D365" t="str">
            <v>76.60.2224</v>
          </cell>
        </row>
        <row r="366">
          <cell r="B366" t="str">
            <v>D27.71377IP|L</v>
          </cell>
          <cell r="C366" t="str">
            <v>D4901792028844</v>
          </cell>
          <cell r="D366" t="str">
            <v>76.60.2225</v>
          </cell>
        </row>
        <row r="367">
          <cell r="B367" t="str">
            <v>D27.71377IP|M</v>
          </cell>
          <cell r="C367" t="str">
            <v>D4901792028837</v>
          </cell>
          <cell r="D367" t="str">
            <v>76.60.2225</v>
          </cell>
        </row>
        <row r="368">
          <cell r="B368" t="str">
            <v>D27.71377IP|XL</v>
          </cell>
          <cell r="C368" t="str">
            <v>D4901792028851</v>
          </cell>
          <cell r="D368" t="str">
            <v>76.60.2225</v>
          </cell>
        </row>
        <row r="369">
          <cell r="B369" t="str">
            <v>D27.71377IP|2XL</v>
          </cell>
          <cell r="C369" t="str">
            <v>D4901792028868</v>
          </cell>
          <cell r="D369" t="str">
            <v>76.60.2225</v>
          </cell>
        </row>
        <row r="370">
          <cell r="B370" t="str">
            <v>D27.71540X|L</v>
          </cell>
          <cell r="C370" t="str">
            <v>D4901792022484</v>
          </cell>
          <cell r="D370" t="str">
            <v>76.60.2226</v>
          </cell>
        </row>
        <row r="371">
          <cell r="B371" t="str">
            <v>D27.71540X|M</v>
          </cell>
          <cell r="C371" t="str">
            <v>D4901792022477</v>
          </cell>
          <cell r="D371" t="str">
            <v>76.60.2226</v>
          </cell>
        </row>
        <row r="372">
          <cell r="B372" t="str">
            <v>D27.71540X|S</v>
          </cell>
          <cell r="C372" t="str">
            <v>D4901792022460</v>
          </cell>
          <cell r="D372" t="str">
            <v>76.60.2226</v>
          </cell>
        </row>
        <row r="373">
          <cell r="B373" t="str">
            <v>D27.71540X|XL</v>
          </cell>
          <cell r="C373" t="str">
            <v>D4901792022491</v>
          </cell>
          <cell r="D373" t="str">
            <v>76.60.2226</v>
          </cell>
        </row>
        <row r="374">
          <cell r="B374" t="str">
            <v>D27.71546W|L</v>
          </cell>
          <cell r="C374" t="str">
            <v>D4901792035361</v>
          </cell>
          <cell r="D374" t="str">
            <v>76.60.2227</v>
          </cell>
        </row>
        <row r="375">
          <cell r="B375" t="str">
            <v>D27.71546W|M</v>
          </cell>
          <cell r="C375" t="str">
            <v>D4901792035354</v>
          </cell>
          <cell r="D375" t="str">
            <v>76.60.2227</v>
          </cell>
        </row>
        <row r="376">
          <cell r="B376" t="str">
            <v>D27.71546W|S</v>
          </cell>
          <cell r="C376" t="str">
            <v>D4901792035347</v>
          </cell>
          <cell r="D376" t="str">
            <v>76.60.2227</v>
          </cell>
        </row>
        <row r="377">
          <cell r="B377" t="str">
            <v>D27.71546W|XL</v>
          </cell>
          <cell r="C377" t="str">
            <v>D4901792035385</v>
          </cell>
          <cell r="D377" t="str">
            <v>76.60.2227</v>
          </cell>
        </row>
        <row r="378">
          <cell r="B378" t="str">
            <v>D27.71546W|2XL</v>
          </cell>
          <cell r="C378" t="str">
            <v>D4901792035392</v>
          </cell>
          <cell r="D378" t="str">
            <v>76.60.2227</v>
          </cell>
        </row>
        <row r="379">
          <cell r="B379" t="str">
            <v>D27.71546X|L</v>
          </cell>
          <cell r="C379" t="str">
            <v>D4901792035453</v>
          </cell>
          <cell r="D379" t="str">
            <v>76.60.2228</v>
          </cell>
        </row>
        <row r="380">
          <cell r="B380" t="str">
            <v>D27.71546X|M</v>
          </cell>
          <cell r="C380" t="str">
            <v>D4901792035446</v>
          </cell>
          <cell r="D380" t="str">
            <v>76.60.2228</v>
          </cell>
        </row>
        <row r="381">
          <cell r="B381" t="str">
            <v>D27.71546X|S</v>
          </cell>
          <cell r="C381" t="str">
            <v>D4901792035439</v>
          </cell>
          <cell r="D381" t="str">
            <v>76.60.2228</v>
          </cell>
        </row>
        <row r="382">
          <cell r="B382" t="str">
            <v>D27.71546X|XL</v>
          </cell>
          <cell r="C382" t="str">
            <v>D4901792035460</v>
          </cell>
          <cell r="D382" t="str">
            <v>76.60.2228</v>
          </cell>
        </row>
        <row r="383">
          <cell r="B383" t="str">
            <v>D27.71660ESD|L</v>
          </cell>
          <cell r="C383" t="str">
            <v>D4901792971959</v>
          </cell>
          <cell r="D383" t="str">
            <v>76.60.2229</v>
          </cell>
        </row>
        <row r="384">
          <cell r="B384" t="str">
            <v>D27.71660ESD|XL</v>
          </cell>
          <cell r="C384" t="str">
            <v>D4901792971966</v>
          </cell>
          <cell r="D384" t="str">
            <v>76.60.2229</v>
          </cell>
        </row>
        <row r="385">
          <cell r="B385" t="str">
            <v>D27.71707HVO|XS</v>
          </cell>
          <cell r="C385" t="str">
            <v>D38054603663</v>
          </cell>
          <cell r="D385" t="str">
            <v>76.60.2230</v>
          </cell>
        </row>
        <row r="386">
          <cell r="B386" t="str">
            <v>D27.71707HVO|S</v>
          </cell>
          <cell r="C386" t="str">
            <v>D38054603670</v>
          </cell>
          <cell r="D386" t="str">
            <v>76.60.2230</v>
          </cell>
        </row>
        <row r="387">
          <cell r="B387" t="str">
            <v>D27.71707HVO|M</v>
          </cell>
          <cell r="C387" t="str">
            <v>D38054603687</v>
          </cell>
          <cell r="D387" t="str">
            <v>76.60.2230</v>
          </cell>
        </row>
        <row r="388">
          <cell r="B388" t="str">
            <v>D27.71707HVO|L</v>
          </cell>
          <cell r="C388" t="str">
            <v>D38054603694</v>
          </cell>
          <cell r="D388" t="str">
            <v>76.60.2230</v>
          </cell>
        </row>
        <row r="389">
          <cell r="B389" t="str">
            <v>D27.71707HVO|XL</v>
          </cell>
          <cell r="C389" t="str">
            <v>D38054603601</v>
          </cell>
          <cell r="D389" t="str">
            <v>76.60.2230</v>
          </cell>
        </row>
        <row r="390">
          <cell r="B390" t="str">
            <v>D27.71707HVO|2XL</v>
          </cell>
          <cell r="C390" t="str">
            <v>D38054603618</v>
          </cell>
          <cell r="D390" t="str">
            <v>76.60.2230</v>
          </cell>
        </row>
        <row r="391">
          <cell r="B391" t="str">
            <v>D27.71A0150|L</v>
          </cell>
          <cell r="C391" t="str">
            <v>D4901792030458</v>
          </cell>
          <cell r="D391" t="str">
            <v>76.60.2231</v>
          </cell>
        </row>
        <row r="392">
          <cell r="B392" t="str">
            <v>D27.71A0150|M</v>
          </cell>
          <cell r="C392" t="str">
            <v>D4901792030441</v>
          </cell>
          <cell r="D392" t="str">
            <v>76.60.2231</v>
          </cell>
        </row>
        <row r="393">
          <cell r="B393" t="str">
            <v>D27.71A0150|S</v>
          </cell>
          <cell r="C393" t="str">
            <v>D4901792030434</v>
          </cell>
          <cell r="D393" t="str">
            <v>76.60.2231</v>
          </cell>
        </row>
        <row r="394">
          <cell r="B394" t="str">
            <v>D27.71A0150|XL</v>
          </cell>
          <cell r="C394" t="str">
            <v>D4901792030465</v>
          </cell>
          <cell r="D394" t="str">
            <v>76.60.2231</v>
          </cell>
        </row>
        <row r="395">
          <cell r="B395" t="str">
            <v>D27.71A0160|L</v>
          </cell>
          <cell r="C395" t="str">
            <v>D4901792030496</v>
          </cell>
          <cell r="D395" t="str">
            <v>76.60.2232</v>
          </cell>
        </row>
        <row r="396">
          <cell r="B396" t="str">
            <v>D27.71A0160|M</v>
          </cell>
          <cell r="C396" t="str">
            <v>D4901792030489</v>
          </cell>
          <cell r="D396" t="str">
            <v>76.60.2232</v>
          </cell>
        </row>
        <row r="397">
          <cell r="B397" t="str">
            <v>D27.71A0160|S</v>
          </cell>
          <cell r="C397" t="str">
            <v>D4901792030472</v>
          </cell>
          <cell r="D397" t="str">
            <v>76.60.2232</v>
          </cell>
        </row>
        <row r="398">
          <cell r="B398" t="str">
            <v>D27.71A0160|XL</v>
          </cell>
          <cell r="C398" t="str">
            <v>D4901792030502</v>
          </cell>
          <cell r="D398" t="str">
            <v>76.60.2232</v>
          </cell>
        </row>
        <row r="399">
          <cell r="B399" t="str">
            <v>D27.71310B|S</v>
          </cell>
          <cell r="C399" t="str">
            <v>D4901792012324</v>
          </cell>
          <cell r="D399" t="str">
            <v>76.60.2234</v>
          </cell>
        </row>
        <row r="400">
          <cell r="B400" t="str">
            <v>D27.71310B|M</v>
          </cell>
          <cell r="C400" t="str">
            <v>D4901792012331</v>
          </cell>
          <cell r="D400" t="str">
            <v>76.60.2234</v>
          </cell>
        </row>
        <row r="401">
          <cell r="B401" t="str">
            <v>D27.71310B|L</v>
          </cell>
          <cell r="C401" t="str">
            <v>D4901792012348</v>
          </cell>
          <cell r="D401" t="str">
            <v>76.60.2234</v>
          </cell>
        </row>
        <row r="402">
          <cell r="B402" t="str">
            <v>D27.71310B|XL</v>
          </cell>
          <cell r="C402" t="str">
            <v>D4901792012355</v>
          </cell>
          <cell r="D402" t="str">
            <v>76.60.2234</v>
          </cell>
        </row>
        <row r="403">
          <cell r="B403" t="str">
            <v>D27.71B0502W|L</v>
          </cell>
          <cell r="C403" t="str">
            <v>D4901792025621</v>
          </cell>
          <cell r="D403" t="str">
            <v>76.60.2235</v>
          </cell>
        </row>
        <row r="404">
          <cell r="B404" t="str">
            <v>D27.71B0502W|M</v>
          </cell>
          <cell r="C404" t="str">
            <v>D4901792025614</v>
          </cell>
          <cell r="D404" t="str">
            <v>76.60.2235</v>
          </cell>
        </row>
        <row r="405">
          <cell r="B405" t="str">
            <v>D27.71B0502W|S</v>
          </cell>
          <cell r="C405" t="str">
            <v>D4901792025607</v>
          </cell>
          <cell r="D405" t="str">
            <v>76.60.2235</v>
          </cell>
        </row>
        <row r="406">
          <cell r="B406" t="str">
            <v>D27.71B0502W|XL</v>
          </cell>
          <cell r="C406" t="str">
            <v>D4901792025638</v>
          </cell>
          <cell r="D406" t="str">
            <v>76.60.2235</v>
          </cell>
        </row>
        <row r="407">
          <cell r="B407" t="str">
            <v>D27.71B0502W|2XL</v>
          </cell>
          <cell r="C407" t="str">
            <v>D4901792030601</v>
          </cell>
          <cell r="D407" t="str">
            <v>76.60.2235</v>
          </cell>
        </row>
        <row r="408">
          <cell r="B408" t="str">
            <v>D27.71B0600|L</v>
          </cell>
          <cell r="C408" t="str">
            <v>D4901792000116</v>
          </cell>
          <cell r="D408" t="str">
            <v>76.60.2236</v>
          </cell>
        </row>
        <row r="409">
          <cell r="B409" t="str">
            <v>D27.71B0600|M</v>
          </cell>
          <cell r="C409" t="str">
            <v>D4901792000093</v>
          </cell>
          <cell r="D409" t="str">
            <v>76.60.2236</v>
          </cell>
        </row>
        <row r="410">
          <cell r="B410" t="str">
            <v>D27.71B0600|S</v>
          </cell>
          <cell r="C410" t="str">
            <v>D4901792000086</v>
          </cell>
          <cell r="D410" t="str">
            <v>76.60.2236</v>
          </cell>
        </row>
        <row r="411">
          <cell r="B411" t="str">
            <v>D27.71B0600|XL</v>
          </cell>
          <cell r="C411" t="str">
            <v>D4901792000123</v>
          </cell>
          <cell r="D411" t="str">
            <v>76.60.2236</v>
          </cell>
        </row>
        <row r="412">
          <cell r="B412" t="str">
            <v>D27.71B0605|L</v>
          </cell>
          <cell r="C412" t="str">
            <v>D4901792005838</v>
          </cell>
          <cell r="D412" t="str">
            <v>76.60.2237</v>
          </cell>
        </row>
        <row r="413">
          <cell r="B413" t="str">
            <v>D27.71B0605|M</v>
          </cell>
          <cell r="C413" t="str">
            <v>D4901792005821</v>
          </cell>
          <cell r="D413" t="str">
            <v>76.60.2237</v>
          </cell>
        </row>
        <row r="414">
          <cell r="B414" t="str">
            <v>D27.71B0605|S</v>
          </cell>
          <cell r="C414" t="str">
            <v>D4901792005814</v>
          </cell>
          <cell r="D414" t="str">
            <v>76.60.2237</v>
          </cell>
        </row>
        <row r="415">
          <cell r="B415" t="str">
            <v>D27.71B0605|XL</v>
          </cell>
          <cell r="C415" t="str">
            <v>D4901792005845</v>
          </cell>
          <cell r="D415" t="str">
            <v>76.60.2237</v>
          </cell>
        </row>
        <row r="416">
          <cell r="B416" t="str">
            <v>D27.71B0605|2XL</v>
          </cell>
          <cell r="C416" t="str">
            <v>D4901792007115</v>
          </cell>
          <cell r="D416" t="str">
            <v>76.60.2237</v>
          </cell>
        </row>
        <row r="417">
          <cell r="B417" t="str">
            <v>D27.71B0610|L</v>
          </cell>
          <cell r="C417" t="str">
            <v>D4901792979030</v>
          </cell>
          <cell r="D417" t="str">
            <v>76.60.2238</v>
          </cell>
        </row>
        <row r="418">
          <cell r="B418" t="str">
            <v>D27.71B0610|M</v>
          </cell>
          <cell r="C418" t="str">
            <v>D4901792979023</v>
          </cell>
          <cell r="D418" t="str">
            <v>76.60.2238</v>
          </cell>
        </row>
        <row r="419">
          <cell r="B419" t="str">
            <v>D27.71B0610|S</v>
          </cell>
          <cell r="C419" t="str">
            <v>D4901792979016</v>
          </cell>
          <cell r="D419" t="str">
            <v>76.60.2238</v>
          </cell>
        </row>
        <row r="420">
          <cell r="B420" t="str">
            <v>D27.71B0610|XL</v>
          </cell>
          <cell r="C420" t="str">
            <v>D4901792979047</v>
          </cell>
          <cell r="D420" t="str">
            <v>76.60.2238</v>
          </cell>
        </row>
        <row r="421">
          <cell r="B421" t="str">
            <v>D27.71B0700|L</v>
          </cell>
          <cell r="C421" t="str">
            <v>D4901792977425</v>
          </cell>
          <cell r="D421" t="str">
            <v>76.60.2239</v>
          </cell>
        </row>
        <row r="422">
          <cell r="B422" t="str">
            <v>D27.71B0700|M</v>
          </cell>
          <cell r="C422" t="str">
            <v>D4901792977418</v>
          </cell>
          <cell r="D422" t="str">
            <v>76.60.2239</v>
          </cell>
        </row>
        <row r="423">
          <cell r="B423" t="str">
            <v>D27.71B0700|S</v>
          </cell>
          <cell r="C423" t="str">
            <v>D4901792977401</v>
          </cell>
          <cell r="D423" t="str">
            <v>76.60.2239</v>
          </cell>
        </row>
        <row r="424">
          <cell r="B424" t="str">
            <v>D27.71B0700|XL</v>
          </cell>
          <cell r="C424" t="str">
            <v>D4901792977432</v>
          </cell>
          <cell r="D424" t="str">
            <v>76.60.2239</v>
          </cell>
        </row>
        <row r="425">
          <cell r="B425" t="str">
            <v>D27.71B0710|L</v>
          </cell>
          <cell r="C425" t="str">
            <v>D4901792972376</v>
          </cell>
          <cell r="D425" t="str">
            <v>76.60.2240</v>
          </cell>
        </row>
        <row r="426">
          <cell r="B426" t="str">
            <v>D27.71B0710|M</v>
          </cell>
          <cell r="C426" t="str">
            <v>D4901792972369</v>
          </cell>
          <cell r="D426" t="str">
            <v>76.60.2240</v>
          </cell>
        </row>
        <row r="427">
          <cell r="B427" t="str">
            <v>D27.71B0710|S</v>
          </cell>
          <cell r="C427" t="str">
            <v>D4901792972352</v>
          </cell>
          <cell r="D427" t="str">
            <v>76.60.2240</v>
          </cell>
        </row>
        <row r="428">
          <cell r="B428" t="str">
            <v>D27.71B0710|XL</v>
          </cell>
          <cell r="C428" t="str">
            <v>D4901792972383</v>
          </cell>
          <cell r="D428" t="str">
            <v>76.60.2240</v>
          </cell>
        </row>
        <row r="429">
          <cell r="B429" t="str">
            <v>D27.71DS45|paar</v>
          </cell>
          <cell r="C429" t="str">
            <v>D4901792015196</v>
          </cell>
          <cell r="D429" t="str">
            <v>76.60.2241</v>
          </cell>
        </row>
        <row r="430">
          <cell r="B430" t="str">
            <v>D27.71GPKV2R|L</v>
          </cell>
          <cell r="C430" t="str">
            <v>D4901792977463</v>
          </cell>
          <cell r="D430" t="str">
            <v>76.60.2242</v>
          </cell>
        </row>
        <row r="431">
          <cell r="B431" t="str">
            <v>D27.71GPKV2R|M</v>
          </cell>
          <cell r="C431" t="str">
            <v>D4901792977456</v>
          </cell>
          <cell r="D431" t="str">
            <v>76.60.2242</v>
          </cell>
        </row>
        <row r="432">
          <cell r="B432" t="str">
            <v>D27.71GPKV2R|S</v>
          </cell>
          <cell r="C432" t="str">
            <v>D4901792977449</v>
          </cell>
          <cell r="D432" t="str">
            <v>76.60.2242</v>
          </cell>
        </row>
        <row r="433">
          <cell r="B433" t="str">
            <v>D27.71GPKV2R|XL</v>
          </cell>
          <cell r="C433" t="str">
            <v>D4901792977470</v>
          </cell>
          <cell r="D433" t="str">
            <v>76.60.2242</v>
          </cell>
        </row>
        <row r="434">
          <cell r="B434" t="str">
            <v>D27.71KV660|L</v>
          </cell>
          <cell r="C434" t="str">
            <v>D4901792977562</v>
          </cell>
          <cell r="D434" t="str">
            <v>76.60.2243</v>
          </cell>
        </row>
        <row r="435">
          <cell r="B435" t="str">
            <v>D27.71KV660|M</v>
          </cell>
          <cell r="C435" t="str">
            <v>D4901792977555</v>
          </cell>
          <cell r="D435" t="str">
            <v>76.60.2243</v>
          </cell>
        </row>
        <row r="436">
          <cell r="B436" t="str">
            <v>D27.71KV660|XL</v>
          </cell>
          <cell r="C436" t="str">
            <v>D4901792977579</v>
          </cell>
          <cell r="D436" t="str">
            <v>76.60.2243</v>
          </cell>
        </row>
        <row r="437">
          <cell r="B437" t="str">
            <v>D27.71KV660|2XL</v>
          </cell>
          <cell r="C437" t="str">
            <v>D4901792021760</v>
          </cell>
          <cell r="D437" t="str">
            <v>76.60.2243</v>
          </cell>
        </row>
        <row r="438">
          <cell r="B438" t="str">
            <v>D27.71STEX376|L</v>
          </cell>
          <cell r="C438" t="str">
            <v>D4901792024358</v>
          </cell>
          <cell r="D438" t="str">
            <v>76.60.2245</v>
          </cell>
        </row>
        <row r="439">
          <cell r="B439" t="str">
            <v>D27.71STEX376|M</v>
          </cell>
          <cell r="C439" t="str">
            <v>D4901792024334</v>
          </cell>
          <cell r="D439" t="str">
            <v>76.60.2245</v>
          </cell>
        </row>
        <row r="440">
          <cell r="B440" t="str">
            <v>D27.71STEX376|S</v>
          </cell>
          <cell r="C440" t="str">
            <v>D4901792024327</v>
          </cell>
          <cell r="D440" t="str">
            <v>76.60.2245</v>
          </cell>
        </row>
        <row r="441">
          <cell r="B441" t="str">
            <v>D27.71STEX376|XL</v>
          </cell>
          <cell r="C441" t="str">
            <v>D4901792024365</v>
          </cell>
          <cell r="D441" t="str">
            <v>76.60.2245</v>
          </cell>
        </row>
        <row r="442">
          <cell r="B442" t="str">
            <v>D27.71STEX376|2XL</v>
          </cell>
          <cell r="C442" t="str">
            <v>D4901792024372</v>
          </cell>
          <cell r="D442" t="str">
            <v>76.60.2245</v>
          </cell>
        </row>
        <row r="443">
          <cell r="B443" t="str">
            <v>D27.71STEX376SC|L</v>
          </cell>
          <cell r="C443" t="str">
            <v>D4901792037242</v>
          </cell>
          <cell r="D443" t="str">
            <v>76.60.2246</v>
          </cell>
        </row>
        <row r="444">
          <cell r="B444" t="str">
            <v>D27.71STEX376SC|M</v>
          </cell>
          <cell r="C444" t="str">
            <v>D4901792037235</v>
          </cell>
          <cell r="D444" t="str">
            <v>76.60.2246</v>
          </cell>
        </row>
        <row r="445">
          <cell r="B445" t="str">
            <v>D27.71STEX376SC|XL</v>
          </cell>
          <cell r="C445" t="str">
            <v>D4901792037259</v>
          </cell>
          <cell r="D445" t="str">
            <v>76.60.2246</v>
          </cell>
        </row>
        <row r="446">
          <cell r="B446" t="str">
            <v>D27.71STEX376SC|2XL</v>
          </cell>
          <cell r="C446" t="str">
            <v>D4901792037266</v>
          </cell>
          <cell r="D446" t="str">
            <v>76.60.2246</v>
          </cell>
        </row>
        <row r="447">
          <cell r="B447" t="str">
            <v>D27.71STEX377|L</v>
          </cell>
          <cell r="C447" t="str">
            <v>D4901792032599</v>
          </cell>
          <cell r="D447" t="str">
            <v>76.60.2247</v>
          </cell>
        </row>
        <row r="448">
          <cell r="B448" t="str">
            <v>D27.71STEX377|M</v>
          </cell>
          <cell r="C448" t="str">
            <v>D4901792032582</v>
          </cell>
          <cell r="D448" t="str">
            <v>76.60.2247</v>
          </cell>
        </row>
        <row r="449">
          <cell r="B449" t="str">
            <v>D27.71STEX377|S</v>
          </cell>
          <cell r="C449" t="str">
            <v>D4901792032575</v>
          </cell>
          <cell r="D449" t="str">
            <v>76.60.2247</v>
          </cell>
        </row>
        <row r="450">
          <cell r="B450" t="str">
            <v>D27.71STEX377|XL</v>
          </cell>
          <cell r="C450" t="str">
            <v>D4901792032605</v>
          </cell>
          <cell r="D450" t="str">
            <v>76.60.2247</v>
          </cell>
        </row>
        <row r="451">
          <cell r="B451" t="str">
            <v>D27.71STEX377|2XL</v>
          </cell>
          <cell r="C451" t="str">
            <v>D4901792032612</v>
          </cell>
          <cell r="D451" t="str">
            <v>76.60.2247</v>
          </cell>
        </row>
        <row r="452">
          <cell r="B452" t="str">
            <v>D27.71STEX377SC|L</v>
          </cell>
          <cell r="C452" t="str">
            <v>D4901792037280</v>
          </cell>
          <cell r="D452" t="str">
            <v>76.60.2248</v>
          </cell>
        </row>
        <row r="453">
          <cell r="B453" t="str">
            <v>D27.71STEX377SC|M</v>
          </cell>
          <cell r="C453" t="str">
            <v>D4901792037273</v>
          </cell>
          <cell r="D453" t="str">
            <v>76.60.2248</v>
          </cell>
        </row>
        <row r="454">
          <cell r="B454" t="str">
            <v>D27.71STEX377SC|XL</v>
          </cell>
          <cell r="C454" t="str">
            <v>D4901792037297</v>
          </cell>
          <cell r="D454" t="str">
            <v>76.60.2248</v>
          </cell>
        </row>
        <row r="455">
          <cell r="B455" t="str">
            <v>D27.71STEX377SC|2XL</v>
          </cell>
          <cell r="C455" t="str">
            <v>D4901792037303</v>
          </cell>
          <cell r="D455" t="str">
            <v>76.60.2248</v>
          </cell>
        </row>
        <row r="456">
          <cell r="B456" t="str">
            <v>D27.71STEX541|L</v>
          </cell>
          <cell r="C456" t="str">
            <v>D4901792023832</v>
          </cell>
          <cell r="D456" t="str">
            <v>76.60.2249</v>
          </cell>
        </row>
        <row r="457">
          <cell r="B457" t="str">
            <v>D27.71STEX541|M</v>
          </cell>
          <cell r="C457" t="str">
            <v>D4901792023825</v>
          </cell>
          <cell r="D457" t="str">
            <v>76.60.2249</v>
          </cell>
        </row>
        <row r="458">
          <cell r="B458" t="str">
            <v>D27.71STEX541|S</v>
          </cell>
          <cell r="C458" t="str">
            <v>D4901792023818</v>
          </cell>
          <cell r="D458" t="str">
            <v>76.60.2249</v>
          </cell>
        </row>
        <row r="459">
          <cell r="B459" t="str">
            <v>D27.71STEX541|XL</v>
          </cell>
          <cell r="C459" t="str">
            <v>D4901792023849</v>
          </cell>
          <cell r="D459" t="str">
            <v>76.60.2249</v>
          </cell>
        </row>
        <row r="460">
          <cell r="B460" t="str">
            <v>D27.71STEX541|2XL</v>
          </cell>
          <cell r="C460" t="str">
            <v>D4901792023856</v>
          </cell>
          <cell r="D460" t="str">
            <v>76.60.2249</v>
          </cell>
        </row>
        <row r="461">
          <cell r="B461" t="str">
            <v>D27.71STEX581|L</v>
          </cell>
          <cell r="C461" t="str">
            <v>D4901792030915</v>
          </cell>
          <cell r="D461" t="str">
            <v>76.60.2250</v>
          </cell>
        </row>
        <row r="462">
          <cell r="B462" t="str">
            <v>D27.71STEX581|M</v>
          </cell>
          <cell r="C462" t="str">
            <v>D4901792030908</v>
          </cell>
          <cell r="D462" t="str">
            <v>76.60.2250</v>
          </cell>
        </row>
        <row r="463">
          <cell r="B463" t="str">
            <v>D27.71STEX581|S</v>
          </cell>
          <cell r="C463" t="str">
            <v>D4901792030892</v>
          </cell>
          <cell r="D463" t="str">
            <v>76.60.2250</v>
          </cell>
        </row>
        <row r="464">
          <cell r="B464" t="str">
            <v>D27.71STEX581|XL</v>
          </cell>
          <cell r="C464" t="str">
            <v>D4901792030922</v>
          </cell>
          <cell r="D464" t="str">
            <v>76.60.2250</v>
          </cell>
        </row>
        <row r="465">
          <cell r="B465" t="str">
            <v>D27.71STEX581|2XL</v>
          </cell>
          <cell r="C465" t="str">
            <v>D4901792032438</v>
          </cell>
          <cell r="D465" t="str">
            <v>76.60.2250</v>
          </cell>
        </row>
        <row r="466">
          <cell r="B466" t="str">
            <v>D27.71STGP1|L</v>
          </cell>
          <cell r="C466" t="str">
            <v>D4901792030120</v>
          </cell>
          <cell r="D466" t="str">
            <v>76.60.2251</v>
          </cell>
        </row>
        <row r="467">
          <cell r="B467" t="str">
            <v>D27.71STGP1|M</v>
          </cell>
          <cell r="C467" t="str">
            <v>D4901792030113</v>
          </cell>
          <cell r="D467" t="str">
            <v>76.60.2251</v>
          </cell>
        </row>
        <row r="468">
          <cell r="B468" t="str">
            <v>D27.71STGP1|S</v>
          </cell>
          <cell r="C468" t="str">
            <v>D4901792030090</v>
          </cell>
          <cell r="D468" t="str">
            <v>76.60.2251</v>
          </cell>
        </row>
        <row r="469">
          <cell r="B469" t="str">
            <v>D27.71STGP1|XL</v>
          </cell>
          <cell r="C469" t="str">
            <v>D4901792030175</v>
          </cell>
          <cell r="D469" t="str">
            <v>76.60.2251</v>
          </cell>
        </row>
        <row r="470">
          <cell r="B470" t="str">
            <v>D27.71STGP2|L</v>
          </cell>
          <cell r="C470" t="str">
            <v>D4901792030229</v>
          </cell>
          <cell r="D470" t="str">
            <v>76.60.2252</v>
          </cell>
        </row>
        <row r="471">
          <cell r="B471" t="str">
            <v>D27.71STGP2|M</v>
          </cell>
          <cell r="C471" t="str">
            <v>D4901792030199</v>
          </cell>
          <cell r="D471" t="str">
            <v>76.60.2252</v>
          </cell>
        </row>
        <row r="472">
          <cell r="B472" t="str">
            <v>D27.71STGP2|S</v>
          </cell>
          <cell r="C472" t="str">
            <v>D4901792030182</v>
          </cell>
          <cell r="D472" t="str">
            <v>76.60.2252</v>
          </cell>
        </row>
        <row r="473">
          <cell r="B473" t="str">
            <v>D27.71STGP2|XL</v>
          </cell>
          <cell r="C473" t="str">
            <v>D4901792030236</v>
          </cell>
          <cell r="D473" t="str">
            <v>76.60.2252</v>
          </cell>
        </row>
        <row r="474">
          <cell r="B474" t="str">
            <v>D27.736781R|L</v>
          </cell>
          <cell r="C474" t="str">
            <v>D38054476205</v>
          </cell>
          <cell r="D474" t="str">
            <v>76.60.2253</v>
          </cell>
        </row>
        <row r="475">
          <cell r="B475" t="str">
            <v>D27.73707D|XS</v>
          </cell>
          <cell r="C475" t="str">
            <v>D38054634261</v>
          </cell>
          <cell r="D475" t="str">
            <v>76.60.2254</v>
          </cell>
        </row>
        <row r="476">
          <cell r="B476" t="str">
            <v>D27.73707D|S</v>
          </cell>
          <cell r="C476" t="str">
            <v>D38054634278</v>
          </cell>
          <cell r="D476" t="str">
            <v>76.60.2254</v>
          </cell>
        </row>
        <row r="477">
          <cell r="B477" t="str">
            <v>D27.73707D|M</v>
          </cell>
          <cell r="C477" t="str">
            <v>D38054634285</v>
          </cell>
          <cell r="D477" t="str">
            <v>76.60.2254</v>
          </cell>
        </row>
        <row r="478">
          <cell r="B478" t="str">
            <v>D27.73707D|L</v>
          </cell>
          <cell r="C478" t="str">
            <v>D38054634292</v>
          </cell>
          <cell r="D478" t="str">
            <v>76.60.2254</v>
          </cell>
        </row>
        <row r="479">
          <cell r="B479" t="str">
            <v>D27.73707D|XL</v>
          </cell>
          <cell r="C479" t="str">
            <v>D38054634209</v>
          </cell>
          <cell r="D479" t="str">
            <v>76.60.2254</v>
          </cell>
        </row>
        <row r="480">
          <cell r="B480" t="str">
            <v>D27.73707D|2XL</v>
          </cell>
          <cell r="C480" t="str">
            <v>D38054634216</v>
          </cell>
          <cell r="D480" t="str">
            <v>76.60.2254</v>
          </cell>
        </row>
        <row r="481">
          <cell r="B481" t="str">
            <v>D27.73707FL|XS</v>
          </cell>
          <cell r="C481" t="str">
            <v>D38054624163</v>
          </cell>
          <cell r="D481" t="str">
            <v>76.60.2255</v>
          </cell>
        </row>
        <row r="482">
          <cell r="B482" t="str">
            <v>D27.73707FL|S</v>
          </cell>
          <cell r="C482" t="str">
            <v>D38054624170</v>
          </cell>
          <cell r="D482" t="str">
            <v>76.60.2255</v>
          </cell>
        </row>
        <row r="483">
          <cell r="B483" t="str">
            <v>D27.73707FL|M</v>
          </cell>
          <cell r="C483" t="str">
            <v>D38054624187</v>
          </cell>
          <cell r="D483" t="str">
            <v>76.60.2255</v>
          </cell>
        </row>
        <row r="484">
          <cell r="B484" t="str">
            <v>D27.73707FL|L</v>
          </cell>
          <cell r="C484" t="str">
            <v>D38054624194</v>
          </cell>
          <cell r="D484" t="str">
            <v>76.60.2255</v>
          </cell>
        </row>
        <row r="485">
          <cell r="B485" t="str">
            <v>D27.73707FL|XL</v>
          </cell>
          <cell r="C485" t="str">
            <v>D38054624101</v>
          </cell>
          <cell r="D485" t="str">
            <v>76.60.2255</v>
          </cell>
        </row>
        <row r="486">
          <cell r="B486" t="str">
            <v>D27.73707FL|2XL</v>
          </cell>
          <cell r="C486" t="str">
            <v>D38054624118</v>
          </cell>
          <cell r="D486" t="str">
            <v>76.60.2255</v>
          </cell>
        </row>
        <row r="487">
          <cell r="B487" t="str">
            <v>D27.73874R|S</v>
          </cell>
          <cell r="C487" t="str">
            <v>D38054916275</v>
          </cell>
          <cell r="D487" t="str">
            <v>76.60.2256</v>
          </cell>
        </row>
        <row r="488">
          <cell r="B488" t="str">
            <v>D27.73874R|M</v>
          </cell>
          <cell r="C488" t="str">
            <v>D38054916282</v>
          </cell>
          <cell r="D488" t="str">
            <v>76.60.2256</v>
          </cell>
        </row>
        <row r="489">
          <cell r="B489" t="str">
            <v>D27.73874R|L</v>
          </cell>
          <cell r="C489" t="str">
            <v>D38054916299</v>
          </cell>
          <cell r="D489" t="str">
            <v>76.60.2256</v>
          </cell>
        </row>
        <row r="490">
          <cell r="B490" t="str">
            <v>D27.73874R|XL</v>
          </cell>
          <cell r="C490" t="str">
            <v>D38054916206</v>
          </cell>
          <cell r="D490" t="str">
            <v>76.60.2256</v>
          </cell>
        </row>
        <row r="491">
          <cell r="B491" t="str">
            <v>D27.73874R|2XL</v>
          </cell>
          <cell r="C491" t="str">
            <v>D38054916213</v>
          </cell>
          <cell r="D491" t="str">
            <v>76.60.2256</v>
          </cell>
        </row>
        <row r="492">
          <cell r="B492" t="str">
            <v>D27.73890E|L</v>
          </cell>
          <cell r="C492" t="str">
            <v>D0</v>
          </cell>
          <cell r="D492" t="str">
            <v>76.60.2257</v>
          </cell>
        </row>
        <row r="493">
          <cell r="B493" t="str">
            <v>D27.73890E|XL</v>
          </cell>
          <cell r="C493" t="str">
            <v>D0</v>
          </cell>
          <cell r="D493" t="str">
            <v>76.60.2257</v>
          </cell>
        </row>
        <row r="494">
          <cell r="B494" t="str">
            <v>D27.73CHM|L</v>
          </cell>
          <cell r="C494" t="str">
            <v>D38054244293</v>
          </cell>
          <cell r="D494" t="str">
            <v>76.60.2258</v>
          </cell>
        </row>
        <row r="495">
          <cell r="B495" t="str">
            <v>D27.73CHM|M</v>
          </cell>
          <cell r="C495" t="str">
            <v>D38054244286</v>
          </cell>
          <cell r="D495" t="str">
            <v>76.60.2258</v>
          </cell>
        </row>
        <row r="496">
          <cell r="B496" t="str">
            <v>D27.73CHM|S</v>
          </cell>
          <cell r="C496" t="str">
            <v>D38054244279</v>
          </cell>
          <cell r="D496" t="str">
            <v>76.60.2258</v>
          </cell>
        </row>
        <row r="497">
          <cell r="B497" t="str">
            <v>D27.73CHM|XL</v>
          </cell>
          <cell r="C497" t="str">
            <v>D38054244200</v>
          </cell>
          <cell r="D497" t="str">
            <v>76.60.2258</v>
          </cell>
        </row>
        <row r="498">
          <cell r="B498" t="str">
            <v>D27.73NSK24|S</v>
          </cell>
          <cell r="C498" t="str">
            <v>D38054042486</v>
          </cell>
          <cell r="D498" t="str">
            <v>76.60.2259</v>
          </cell>
        </row>
        <row r="499">
          <cell r="B499" t="str">
            <v>D27.73NSK24|M</v>
          </cell>
          <cell r="C499" t="str">
            <v>D38054042493</v>
          </cell>
          <cell r="D499" t="str">
            <v>76.60.2259</v>
          </cell>
        </row>
        <row r="500">
          <cell r="B500" t="str">
            <v>D27.73NSK24|L</v>
          </cell>
          <cell r="C500" t="str">
            <v>D38054042400</v>
          </cell>
          <cell r="D500" t="str">
            <v>76.60.2259</v>
          </cell>
        </row>
        <row r="501">
          <cell r="B501" t="str">
            <v>D27.73NSK24|XL</v>
          </cell>
          <cell r="C501" t="str">
            <v>D38054042417</v>
          </cell>
          <cell r="D501" t="str">
            <v>76.60.2259</v>
          </cell>
        </row>
        <row r="502">
          <cell r="B502" t="str">
            <v>D27.73NSK26|S</v>
          </cell>
          <cell r="C502" t="str">
            <v>D38054042080</v>
          </cell>
          <cell r="D502" t="str">
            <v>76.60.2260</v>
          </cell>
        </row>
        <row r="503">
          <cell r="B503" t="str">
            <v>D27.73NSK26|M</v>
          </cell>
          <cell r="C503" t="str">
            <v>D38054042097</v>
          </cell>
          <cell r="D503" t="str">
            <v>76.60.2260</v>
          </cell>
        </row>
        <row r="504">
          <cell r="B504" t="str">
            <v>D27.73NSK26|L</v>
          </cell>
          <cell r="C504" t="str">
            <v>D38054042004</v>
          </cell>
          <cell r="D504" t="str">
            <v>76.60.2260</v>
          </cell>
        </row>
        <row r="505">
          <cell r="B505" t="str">
            <v>D27.73NSK26|XL</v>
          </cell>
          <cell r="C505" t="str">
            <v>D38054042011</v>
          </cell>
          <cell r="D505" t="str">
            <v>76.60.2260</v>
          </cell>
        </row>
        <row r="506">
          <cell r="B506" t="str">
            <v>D27.71CS720|L</v>
          </cell>
          <cell r="C506" t="str">
            <v>D4901792038478</v>
          </cell>
          <cell r="D506" t="str">
            <v>76.60.2261</v>
          </cell>
        </row>
        <row r="507">
          <cell r="B507" t="str">
            <v>D27.71CS720|M</v>
          </cell>
          <cell r="C507" t="str">
            <v>D4901792038461</v>
          </cell>
          <cell r="D507" t="str">
            <v>76.60.2261</v>
          </cell>
        </row>
        <row r="508">
          <cell r="B508" t="str">
            <v>D27.71CS720|S</v>
          </cell>
          <cell r="C508" t="str">
            <v>D4901792038454</v>
          </cell>
          <cell r="D508" t="str">
            <v>76.60.2261</v>
          </cell>
        </row>
        <row r="509">
          <cell r="B509" t="str">
            <v>D27.71CS720|XL</v>
          </cell>
          <cell r="C509" t="str">
            <v>D4901792038485</v>
          </cell>
          <cell r="D509" t="str">
            <v>76.60.2261</v>
          </cell>
        </row>
        <row r="510">
          <cell r="B510" t="str">
            <v>D27.71CS720|2XL</v>
          </cell>
          <cell r="C510" t="str">
            <v>D4901792038492</v>
          </cell>
          <cell r="D510" t="str">
            <v>76.60.2261</v>
          </cell>
        </row>
        <row r="511">
          <cell r="B511" t="str">
            <v>D27.71S237|paar</v>
          </cell>
          <cell r="C511" t="str">
            <v>D38054902711</v>
          </cell>
          <cell r="D511" t="str">
            <v>76.60.2262</v>
          </cell>
        </row>
        <row r="512">
          <cell r="B512" t="str">
            <v>D27.71S237|one size</v>
          </cell>
          <cell r="C512" t="str">
            <v>D38054902711</v>
          </cell>
          <cell r="D512" t="str">
            <v>76.60.2262</v>
          </cell>
        </row>
        <row r="513">
          <cell r="B513" t="str">
            <v>D27.71CS721|L</v>
          </cell>
          <cell r="C513" t="str">
            <v>D4901792038522</v>
          </cell>
          <cell r="D513" t="str">
            <v>76.60.2276</v>
          </cell>
        </row>
        <row r="514">
          <cell r="B514" t="str">
            <v>D27.71CS721|M</v>
          </cell>
          <cell r="C514" t="str">
            <v>D4901792038515</v>
          </cell>
          <cell r="D514" t="str">
            <v>76.60.2276</v>
          </cell>
        </row>
        <row r="515">
          <cell r="B515" t="str">
            <v>D27.71CS721|S</v>
          </cell>
          <cell r="C515" t="str">
            <v>D4901792038508</v>
          </cell>
          <cell r="D515" t="str">
            <v>76.60.2276</v>
          </cell>
        </row>
        <row r="516">
          <cell r="B516" t="str">
            <v>D27.71CS721|XL</v>
          </cell>
          <cell r="C516" t="str">
            <v>D4901792038539</v>
          </cell>
          <cell r="D516" t="str">
            <v>76.60.2276</v>
          </cell>
        </row>
        <row r="517">
          <cell r="B517" t="str">
            <v>D27.71CS721|2XL</v>
          </cell>
          <cell r="C517" t="str">
            <v>D4901792038546</v>
          </cell>
          <cell r="D517" t="str">
            <v>76.60.2276</v>
          </cell>
        </row>
        <row r="518">
          <cell r="B518" t="str">
            <v>D27.71CS700|L</v>
          </cell>
          <cell r="C518" t="str">
            <v>D4901792038188</v>
          </cell>
          <cell r="D518" t="str">
            <v>76.60.2277</v>
          </cell>
        </row>
        <row r="519">
          <cell r="B519" t="str">
            <v>D27.71CS700|M</v>
          </cell>
          <cell r="C519" t="str">
            <v>D4901792038171</v>
          </cell>
          <cell r="D519" t="str">
            <v>76.60.2277</v>
          </cell>
        </row>
        <row r="520">
          <cell r="B520" t="str">
            <v>D27.71CS700|S</v>
          </cell>
          <cell r="C520" t="str">
            <v>D4901792038164</v>
          </cell>
          <cell r="D520" t="str">
            <v>76.60.2277</v>
          </cell>
        </row>
        <row r="521">
          <cell r="B521" t="str">
            <v>D27.71CS700|XL</v>
          </cell>
          <cell r="C521" t="str">
            <v>D4901792038195</v>
          </cell>
          <cell r="D521" t="str">
            <v>76.60.2277</v>
          </cell>
        </row>
        <row r="522">
          <cell r="B522" t="str">
            <v>D27.71CS700|2XL</v>
          </cell>
          <cell r="C522" t="str">
            <v>D4901792038218</v>
          </cell>
          <cell r="D522" t="str">
            <v>76.60.2277</v>
          </cell>
        </row>
        <row r="523">
          <cell r="B523" t="str">
            <v>D27.71CS701|L</v>
          </cell>
          <cell r="C523" t="str">
            <v>D4901792038287</v>
          </cell>
          <cell r="D523" t="str">
            <v>76.60.2278</v>
          </cell>
        </row>
        <row r="524">
          <cell r="B524" t="str">
            <v>D27.71CS701|M</v>
          </cell>
          <cell r="C524" t="str">
            <v>D4901792038270</v>
          </cell>
          <cell r="D524" t="str">
            <v>76.60.2278</v>
          </cell>
        </row>
        <row r="525">
          <cell r="B525" t="str">
            <v>D27.71CS701|S</v>
          </cell>
          <cell r="C525" t="str">
            <v>D4901792038263</v>
          </cell>
          <cell r="D525" t="str">
            <v>76.60.2278</v>
          </cell>
        </row>
        <row r="526">
          <cell r="B526" t="str">
            <v>D27.71CS701|XL</v>
          </cell>
          <cell r="C526" t="str">
            <v>D4901792038294</v>
          </cell>
          <cell r="D526" t="str">
            <v>76.60.2278</v>
          </cell>
        </row>
        <row r="527">
          <cell r="B527" t="str">
            <v>D27.71CS701|2XL</v>
          </cell>
          <cell r="C527" t="str">
            <v>D4901792038317</v>
          </cell>
          <cell r="D527" t="str">
            <v>76.60.2278</v>
          </cell>
        </row>
        <row r="528">
          <cell r="B528" t="str">
            <v>D27.71CS710|L</v>
          </cell>
          <cell r="C528" t="str">
            <v>D4901792038348</v>
          </cell>
          <cell r="D528" t="str">
            <v>76.60.2279</v>
          </cell>
        </row>
        <row r="529">
          <cell r="B529" t="str">
            <v>D27.71CS710|M</v>
          </cell>
          <cell r="C529" t="str">
            <v>D4901792038331</v>
          </cell>
          <cell r="D529" t="str">
            <v>76.60.2279</v>
          </cell>
        </row>
        <row r="530">
          <cell r="B530" t="str">
            <v>D27.71CS710|S</v>
          </cell>
          <cell r="C530" t="str">
            <v>D4901792038324</v>
          </cell>
          <cell r="D530" t="str">
            <v>76.60.2279</v>
          </cell>
        </row>
        <row r="531">
          <cell r="B531" t="str">
            <v>D27.71CS710|XL</v>
          </cell>
          <cell r="C531" t="str">
            <v>D4901792038355</v>
          </cell>
          <cell r="D531" t="str">
            <v>76.60.2279</v>
          </cell>
        </row>
        <row r="532">
          <cell r="B532" t="str">
            <v>D27.71CS710|2XL</v>
          </cell>
          <cell r="C532" t="str">
            <v>D4901792038362</v>
          </cell>
          <cell r="D532" t="str">
            <v>76.60.2279</v>
          </cell>
        </row>
        <row r="533">
          <cell r="B533" t="str">
            <v>D27.71CS711|L</v>
          </cell>
          <cell r="C533" t="str">
            <v>D4901792038423</v>
          </cell>
          <cell r="D533" t="str">
            <v>76.60.2280</v>
          </cell>
        </row>
        <row r="534">
          <cell r="B534" t="str">
            <v>D27.71CS711|M</v>
          </cell>
          <cell r="C534" t="str">
            <v>D4901792038416</v>
          </cell>
          <cell r="D534" t="str">
            <v>76.60.2280</v>
          </cell>
        </row>
        <row r="535">
          <cell r="B535" t="str">
            <v>D27.71CS711|S</v>
          </cell>
          <cell r="C535" t="str">
            <v>D4901792038409</v>
          </cell>
          <cell r="D535" t="str">
            <v>76.60.2280</v>
          </cell>
        </row>
        <row r="536">
          <cell r="B536" t="str">
            <v>D27.71CS711|XL</v>
          </cell>
          <cell r="C536" t="str">
            <v>D4901792038430</v>
          </cell>
          <cell r="D536" t="str">
            <v>76.60.2280</v>
          </cell>
        </row>
        <row r="537">
          <cell r="B537" t="str">
            <v>D27.71CS711|2XL</v>
          </cell>
          <cell r="C537" t="str">
            <v>D4901792038447</v>
          </cell>
          <cell r="D537" t="str">
            <v>76.60.2280</v>
          </cell>
        </row>
        <row r="538">
          <cell r="B538" t="str">
            <v>D27.71383|L</v>
          </cell>
          <cell r="C538" t="str">
            <v>D713740908986</v>
          </cell>
          <cell r="D538" t="str">
            <v>76.60.2285</v>
          </cell>
        </row>
        <row r="539">
          <cell r="B539" t="str">
            <v>D27.71383|M</v>
          </cell>
          <cell r="C539" t="str">
            <v>D713740908979</v>
          </cell>
          <cell r="D539" t="str">
            <v>76.60.2285</v>
          </cell>
        </row>
        <row r="540">
          <cell r="B540" t="str">
            <v>D27.71383|S</v>
          </cell>
          <cell r="C540" t="str">
            <v>D713740908962</v>
          </cell>
          <cell r="D540" t="str">
            <v>76.60.2285</v>
          </cell>
        </row>
        <row r="541">
          <cell r="B541" t="str">
            <v>D27.71383|XL</v>
          </cell>
          <cell r="C541" t="str">
            <v>D713740908993</v>
          </cell>
          <cell r="D541" t="str">
            <v>76.60.2285</v>
          </cell>
        </row>
        <row r="542">
          <cell r="B542" t="str">
            <v>D27.71383|2XL</v>
          </cell>
          <cell r="C542" t="str">
            <v>D713740908900</v>
          </cell>
          <cell r="D542" t="str">
            <v>76.60.2285</v>
          </cell>
        </row>
        <row r="543">
          <cell r="B543" t="str">
            <v>D27.718005|L</v>
          </cell>
          <cell r="C543" t="str">
            <v>D38054678296</v>
          </cell>
          <cell r="D543" t="str">
            <v>76.60.2383</v>
          </cell>
        </row>
        <row r="544">
          <cell r="B544" t="str">
            <v>D27.718005|M</v>
          </cell>
          <cell r="C544" t="str">
            <v>D38054678289</v>
          </cell>
          <cell r="D544" t="str">
            <v>76.60.2383</v>
          </cell>
        </row>
        <row r="545">
          <cell r="B545" t="str">
            <v>D27.718005|S</v>
          </cell>
          <cell r="C545" t="str">
            <v>D38054678272</v>
          </cell>
          <cell r="D545" t="str">
            <v>76.60.2383</v>
          </cell>
        </row>
        <row r="546">
          <cell r="B546" t="str">
            <v>D27.718005|XL</v>
          </cell>
          <cell r="C546" t="str">
            <v>D38054678203</v>
          </cell>
          <cell r="D546" t="str">
            <v>76.60.2383</v>
          </cell>
        </row>
        <row r="547">
          <cell r="B547" t="str">
            <v>D27.71AC200|L</v>
          </cell>
          <cell r="C547" t="str">
            <v>D713740925181</v>
          </cell>
          <cell r="D547" t="str">
            <v>76.60.2384</v>
          </cell>
        </row>
        <row r="548">
          <cell r="B548" t="str">
            <v>D27.71AC200|M</v>
          </cell>
          <cell r="C548" t="str">
            <v>D713740925174</v>
          </cell>
          <cell r="D548" t="str">
            <v>76.60.2384</v>
          </cell>
        </row>
        <row r="549">
          <cell r="B549" t="str">
            <v>D27.71AC200|S</v>
          </cell>
          <cell r="C549" t="str">
            <v>D713740925167</v>
          </cell>
          <cell r="D549" t="str">
            <v>76.60.2384</v>
          </cell>
        </row>
        <row r="550">
          <cell r="B550" t="str">
            <v>D27.71AC200|XL</v>
          </cell>
          <cell r="C550" t="str">
            <v>D713740925198</v>
          </cell>
          <cell r="D550" t="str">
            <v>76.60.2384</v>
          </cell>
        </row>
        <row r="551">
          <cell r="B551" t="str">
            <v>D27.71AC800|L</v>
          </cell>
          <cell r="C551" t="str">
            <v>D713740925587</v>
          </cell>
          <cell r="D551" t="str">
            <v>76.60.2385</v>
          </cell>
        </row>
        <row r="552">
          <cell r="B552" t="str">
            <v>D27.71AC800|M</v>
          </cell>
          <cell r="C552" t="str">
            <v>D713740925570</v>
          </cell>
          <cell r="D552" t="str">
            <v>76.60.2385</v>
          </cell>
        </row>
        <row r="553">
          <cell r="B553" t="str">
            <v>D27.71AC800|S</v>
          </cell>
          <cell r="C553" t="str">
            <v>D713740925563</v>
          </cell>
          <cell r="D553" t="str">
            <v>76.60.2385</v>
          </cell>
        </row>
        <row r="554">
          <cell r="B554" t="str">
            <v>D27.71AC800|XL</v>
          </cell>
          <cell r="C554" t="str">
            <v>D713740925594</v>
          </cell>
          <cell r="D554" t="str">
            <v>76.60.2385</v>
          </cell>
        </row>
        <row r="555">
          <cell r="B555" t="str">
            <v>D27.71AC800|2XL</v>
          </cell>
          <cell r="C555" t="str">
            <v>D713740925501</v>
          </cell>
          <cell r="D555" t="str">
            <v>76.60.2385</v>
          </cell>
        </row>
        <row r="556">
          <cell r="B556" t="str">
            <v>D27.71AP800|L</v>
          </cell>
          <cell r="C556" t="str">
            <v>D713740925488</v>
          </cell>
          <cell r="D556" t="str">
            <v>76.60.2386</v>
          </cell>
        </row>
        <row r="557">
          <cell r="B557" t="str">
            <v>D27.71AP800|M</v>
          </cell>
          <cell r="C557" t="str">
            <v>D713740925471</v>
          </cell>
          <cell r="D557" t="str">
            <v>76.60.2386</v>
          </cell>
        </row>
        <row r="558">
          <cell r="B558" t="str">
            <v>D27.71AP800|S</v>
          </cell>
          <cell r="C558" t="str">
            <v>D713740925464</v>
          </cell>
          <cell r="D558" t="str">
            <v>76.60.2386</v>
          </cell>
        </row>
        <row r="559">
          <cell r="B559" t="str">
            <v>D27.71AP800|XL</v>
          </cell>
          <cell r="C559" t="str">
            <v>D713740925495</v>
          </cell>
          <cell r="D559" t="str">
            <v>76.60.2386</v>
          </cell>
        </row>
        <row r="560">
          <cell r="B560" t="str">
            <v>D27.71AP800|2XL</v>
          </cell>
          <cell r="C560" t="str">
            <v>D713740925402</v>
          </cell>
          <cell r="D560" t="str">
            <v>76.60.2386</v>
          </cell>
        </row>
        <row r="561">
          <cell r="B561" t="str">
            <v>D27.71AX200|L</v>
          </cell>
          <cell r="C561" t="str">
            <v>D713740925082</v>
          </cell>
          <cell r="D561" t="str">
            <v>76.60.2387</v>
          </cell>
        </row>
        <row r="562">
          <cell r="B562" t="str">
            <v>D27.71AX200|M</v>
          </cell>
          <cell r="C562" t="str">
            <v>D713740925075</v>
          </cell>
          <cell r="D562" t="str">
            <v>76.60.2387</v>
          </cell>
        </row>
        <row r="563">
          <cell r="B563" t="str">
            <v>D27.71AX200|S</v>
          </cell>
          <cell r="C563" t="str">
            <v>D713740925068</v>
          </cell>
          <cell r="D563" t="str">
            <v>76.60.2387</v>
          </cell>
        </row>
        <row r="564">
          <cell r="B564" t="str">
            <v>D27.71AX200|XL</v>
          </cell>
          <cell r="C564" t="str">
            <v>D713740925099</v>
          </cell>
          <cell r="D564" t="str">
            <v>76.60.2387</v>
          </cell>
        </row>
        <row r="565">
          <cell r="B565" t="str">
            <v>D27.71CN740|L</v>
          </cell>
          <cell r="C565" t="str">
            <v>D713740653299</v>
          </cell>
          <cell r="D565" t="str">
            <v>76.60.2388</v>
          </cell>
        </row>
        <row r="566">
          <cell r="B566" t="str">
            <v>D27.71CN740|M</v>
          </cell>
          <cell r="C566" t="str">
            <v>D713740653282</v>
          </cell>
          <cell r="D566" t="str">
            <v>76.60.2388</v>
          </cell>
        </row>
        <row r="567">
          <cell r="B567" t="str">
            <v>D27.71CN740|S</v>
          </cell>
          <cell r="C567" t="str">
            <v>D713740653275</v>
          </cell>
          <cell r="D567" t="str">
            <v>76.60.2388</v>
          </cell>
        </row>
        <row r="568">
          <cell r="B568" t="str">
            <v>D27.71CN740|XL</v>
          </cell>
          <cell r="C568" t="str">
            <v>D713740653206</v>
          </cell>
          <cell r="D568" t="str">
            <v>76.60.2388</v>
          </cell>
        </row>
        <row r="569">
          <cell r="B569" t="str">
            <v>D27.71CN740|2XL</v>
          </cell>
          <cell r="C569" t="str">
            <v>D713740653213</v>
          </cell>
          <cell r="D569" t="str">
            <v>76.60.2388</v>
          </cell>
        </row>
        <row r="570">
          <cell r="B570" t="str">
            <v>D27.71CN741|L</v>
          </cell>
          <cell r="C570" t="str">
            <v>D713740653398</v>
          </cell>
          <cell r="D570" t="str">
            <v>76.60.2389</v>
          </cell>
        </row>
        <row r="571">
          <cell r="B571" t="str">
            <v>D27.71CN741|M</v>
          </cell>
          <cell r="C571" t="str">
            <v>D713740653381</v>
          </cell>
          <cell r="D571" t="str">
            <v>76.60.2389</v>
          </cell>
        </row>
        <row r="572">
          <cell r="B572" t="str">
            <v>D27.71CN741|S</v>
          </cell>
          <cell r="C572" t="str">
            <v>D713740653374</v>
          </cell>
          <cell r="D572" t="str">
            <v>76.60.2389</v>
          </cell>
        </row>
        <row r="573">
          <cell r="B573" t="str">
            <v>D27.71CN741|XL</v>
          </cell>
          <cell r="C573" t="str">
            <v>D713740653305</v>
          </cell>
          <cell r="D573" t="str">
            <v>76.60.2389</v>
          </cell>
        </row>
        <row r="574">
          <cell r="B574" t="str">
            <v>D27.71CN741|2XL</v>
          </cell>
          <cell r="C574" t="str">
            <v>D713740653312</v>
          </cell>
          <cell r="D574" t="str">
            <v>76.60.2389</v>
          </cell>
        </row>
        <row r="575">
          <cell r="B575" t="str">
            <v>D27.71CN750|L</v>
          </cell>
          <cell r="C575" t="str">
            <v>D713740653497</v>
          </cell>
          <cell r="D575" t="str">
            <v>76.60.2390</v>
          </cell>
        </row>
        <row r="576">
          <cell r="B576" t="str">
            <v>D27.71CN750|M</v>
          </cell>
          <cell r="C576" t="str">
            <v>D713740653480</v>
          </cell>
          <cell r="D576" t="str">
            <v>76.60.2390</v>
          </cell>
        </row>
        <row r="577">
          <cell r="B577" t="str">
            <v>D27.71CN750|S</v>
          </cell>
          <cell r="C577" t="str">
            <v>D713740653473</v>
          </cell>
          <cell r="D577" t="str">
            <v>76.60.2390</v>
          </cell>
        </row>
        <row r="578">
          <cell r="B578" t="str">
            <v>D27.71CN750|XL</v>
          </cell>
          <cell r="C578" t="str">
            <v>D713740653404</v>
          </cell>
          <cell r="D578" t="str">
            <v>76.60.2390</v>
          </cell>
        </row>
        <row r="579">
          <cell r="B579" t="str">
            <v>D27.71CN750|2XL</v>
          </cell>
          <cell r="C579" t="str">
            <v>D713740653411</v>
          </cell>
          <cell r="D579" t="str">
            <v>76.60.2390</v>
          </cell>
        </row>
        <row r="580">
          <cell r="B580" t="str">
            <v>D27.71CN751|L</v>
          </cell>
          <cell r="C580" t="str">
            <v>D713740653596</v>
          </cell>
          <cell r="D580" t="str">
            <v>76.60.2391</v>
          </cell>
        </row>
        <row r="581">
          <cell r="B581" t="str">
            <v>D27.71CN751|M</v>
          </cell>
          <cell r="C581" t="str">
            <v>D713740653589</v>
          </cell>
          <cell r="D581" t="str">
            <v>76.60.2391</v>
          </cell>
        </row>
        <row r="582">
          <cell r="B582" t="str">
            <v>D27.71CN751|S</v>
          </cell>
          <cell r="C582" t="str">
            <v>D713740653572</v>
          </cell>
          <cell r="D582" t="str">
            <v>76.60.2391</v>
          </cell>
        </row>
        <row r="583">
          <cell r="B583" t="str">
            <v>D27.71CN751|XL</v>
          </cell>
          <cell r="C583" t="str">
            <v>D713740653503</v>
          </cell>
          <cell r="D583" t="str">
            <v>76.60.2391</v>
          </cell>
        </row>
        <row r="584">
          <cell r="B584" t="str">
            <v>D27.71CN751|2XL</v>
          </cell>
          <cell r="C584" t="str">
            <v>D713740653510</v>
          </cell>
          <cell r="D584" t="str">
            <v>76.60.2391</v>
          </cell>
        </row>
        <row r="585">
          <cell r="B585" t="str">
            <v>D27.71N8|L</v>
          </cell>
          <cell r="C585" t="str">
            <v>D3038054181601</v>
          </cell>
          <cell r="D585" t="str">
            <v>76.60.2392</v>
          </cell>
        </row>
        <row r="586">
          <cell r="B586" t="str">
            <v>D27.71N8|M</v>
          </cell>
          <cell r="C586" t="str">
            <v>D3038054181694</v>
          </cell>
          <cell r="D586" t="str">
            <v>76.60.2392</v>
          </cell>
        </row>
        <row r="587">
          <cell r="B587" t="str">
            <v>D27.71N8|XL</v>
          </cell>
          <cell r="C587" t="str">
            <v>D3038054181618</v>
          </cell>
          <cell r="D587" t="str">
            <v>76.60.2392</v>
          </cell>
        </row>
        <row r="588">
          <cell r="B588" t="str">
            <v>D27.71XC500|L</v>
          </cell>
          <cell r="C588" t="str">
            <v>D713740925280</v>
          </cell>
          <cell r="D588" t="str">
            <v>76.60.2393</v>
          </cell>
        </row>
        <row r="589">
          <cell r="B589" t="str">
            <v>D27.71XC500|M</v>
          </cell>
          <cell r="C589" t="str">
            <v>D713740925273</v>
          </cell>
          <cell r="D589" t="str">
            <v>76.60.2393</v>
          </cell>
        </row>
        <row r="590">
          <cell r="B590" t="str">
            <v>D27.71XC500|S</v>
          </cell>
          <cell r="C590" t="str">
            <v>D713740925266</v>
          </cell>
          <cell r="D590" t="str">
            <v>76.60.2393</v>
          </cell>
        </row>
        <row r="591">
          <cell r="B591" t="str">
            <v>D27.71XC500|XL</v>
          </cell>
          <cell r="C591" t="str">
            <v>D713740925297</v>
          </cell>
          <cell r="D591" t="str">
            <v>76.60.2393</v>
          </cell>
        </row>
        <row r="592">
          <cell r="B592" t="str">
            <v>D27.71XC500|2XL</v>
          </cell>
          <cell r="C592" t="str">
            <v>D713740925204</v>
          </cell>
          <cell r="D592" t="str">
            <v>76.60.2393</v>
          </cell>
        </row>
        <row r="593">
          <cell r="B593" t="str">
            <v>D27.71XC510|L</v>
          </cell>
          <cell r="C593" t="str">
            <v>D713740915687</v>
          </cell>
          <cell r="D593" t="str">
            <v>76.60.2394</v>
          </cell>
        </row>
        <row r="594">
          <cell r="B594" t="str">
            <v>D27.71XC510|M</v>
          </cell>
          <cell r="C594" t="str">
            <v>D713740915670</v>
          </cell>
          <cell r="D594" t="str">
            <v>76.60.2394</v>
          </cell>
        </row>
        <row r="595">
          <cell r="B595" t="str">
            <v>D27.71XC510|S</v>
          </cell>
          <cell r="C595" t="str">
            <v>D713740915663</v>
          </cell>
          <cell r="D595" t="str">
            <v>76.60.2394</v>
          </cell>
        </row>
        <row r="596">
          <cell r="B596" t="str">
            <v>D27.71XC510|XL</v>
          </cell>
          <cell r="C596" t="str">
            <v>D713740915694</v>
          </cell>
          <cell r="D596" t="str">
            <v>76.60.2394</v>
          </cell>
        </row>
        <row r="597">
          <cell r="B597" t="str">
            <v>D27.71XC510|2XL</v>
          </cell>
          <cell r="C597" t="str">
            <v>D713740915601</v>
          </cell>
          <cell r="D597" t="str">
            <v>76.60.2394</v>
          </cell>
        </row>
        <row r="598">
          <cell r="B598" t="str">
            <v>D27.71XC800|L</v>
          </cell>
          <cell r="C598" t="str">
            <v>D713740925389</v>
          </cell>
          <cell r="D598" t="str">
            <v>76.60.2395</v>
          </cell>
        </row>
        <row r="599">
          <cell r="B599" t="str">
            <v>D27.71XC800|M</v>
          </cell>
          <cell r="C599" t="str">
            <v>D713740925372</v>
          </cell>
          <cell r="D599" t="str">
            <v>76.60.2395</v>
          </cell>
        </row>
        <row r="600">
          <cell r="B600" t="str">
            <v>D27.71XC800|S</v>
          </cell>
          <cell r="C600" t="str">
            <v>D713740925365</v>
          </cell>
          <cell r="D600" t="str">
            <v>76.60.2395</v>
          </cell>
        </row>
        <row r="601">
          <cell r="B601" t="str">
            <v>D27.71XC800|XL</v>
          </cell>
          <cell r="C601" t="str">
            <v>D713740925396</v>
          </cell>
          <cell r="D601" t="str">
            <v>76.60.2395</v>
          </cell>
        </row>
        <row r="602">
          <cell r="B602" t="str">
            <v>D27.71XC800|2XL</v>
          </cell>
          <cell r="C602" t="str">
            <v>D713740925303</v>
          </cell>
          <cell r="D602" t="str">
            <v>76.60.2395</v>
          </cell>
        </row>
        <row r="603">
          <cell r="B603" t="str">
            <v>D27.71XC810|L</v>
          </cell>
          <cell r="C603" t="str">
            <v>D713740915786</v>
          </cell>
          <cell r="D603" t="str">
            <v>76.60.2396</v>
          </cell>
        </row>
        <row r="604">
          <cell r="B604" t="str">
            <v>D27.71XC810|M</v>
          </cell>
          <cell r="C604" t="str">
            <v>D713740915779</v>
          </cell>
          <cell r="D604" t="str">
            <v>76.60.2396</v>
          </cell>
        </row>
        <row r="605">
          <cell r="B605" t="str">
            <v>D27.71XC810|S</v>
          </cell>
          <cell r="C605" t="str">
            <v>D713740915762</v>
          </cell>
          <cell r="D605" t="str">
            <v>76.60.2396</v>
          </cell>
        </row>
        <row r="606">
          <cell r="B606" t="str">
            <v>D27.71XC810|XL</v>
          </cell>
          <cell r="C606" t="str">
            <v>D713740915793</v>
          </cell>
          <cell r="D606" t="str">
            <v>76.60.2396</v>
          </cell>
        </row>
        <row r="607">
          <cell r="B607" t="str">
            <v>D27.71XC810|2XL</v>
          </cell>
          <cell r="C607" t="str">
            <v>D713740915700</v>
          </cell>
          <cell r="D607" t="str">
            <v>76.60.2396</v>
          </cell>
        </row>
        <row r="608">
          <cell r="B608" t="str">
            <v>D1BA10</v>
          </cell>
          <cell r="C608" t="str">
            <v>D0</v>
          </cell>
          <cell r="D608" t="str">
            <v>76.60.9998</v>
          </cell>
        </row>
        <row r="609">
          <cell r="B609" t="str">
            <v>D27.71DISPLAY</v>
          </cell>
          <cell r="C609" t="str">
            <v>D0</v>
          </cell>
          <cell r="D609" t="str">
            <v>76.60.9999</v>
          </cell>
        </row>
      </sheetData>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01AE3-5F6F-43C4-BAB1-5BC954F72E95}">
  <dimension ref="A1:S627"/>
  <sheetViews>
    <sheetView tabSelected="1" workbookViewId="0">
      <selection activeCell="K8" sqref="K8"/>
    </sheetView>
  </sheetViews>
  <sheetFormatPr defaultRowHeight="14.4" x14ac:dyDescent="0.3"/>
  <cols>
    <col min="1" max="1" width="19" bestFit="1" customWidth="1"/>
    <col min="2" max="2" width="22.33203125" style="4" customWidth="1"/>
    <col min="3" max="3" width="40.109375" bestFit="1" customWidth="1"/>
    <col min="4" max="4" width="8.6640625" bestFit="1" customWidth="1"/>
    <col min="5" max="5" width="11.44140625" customWidth="1"/>
    <col min="6" max="6" width="21.109375" bestFit="1" customWidth="1"/>
    <col min="7" max="7" width="19.44140625" customWidth="1"/>
    <col min="8" max="8" width="33.6640625" customWidth="1"/>
    <col min="9" max="9" width="17.6640625" bestFit="1" customWidth="1"/>
    <col min="10" max="10" width="21.44140625" style="6" customWidth="1"/>
    <col min="11" max="11" width="14.88671875" customWidth="1"/>
    <col min="12" max="12" width="27.33203125" style="6" customWidth="1"/>
    <col min="13" max="13" width="18.6640625" bestFit="1" customWidth="1"/>
    <col min="14" max="14" width="11.109375" bestFit="1" customWidth="1"/>
    <col min="15" max="15" width="7.33203125" bestFit="1" customWidth="1"/>
    <col min="16" max="16" width="8.6640625" bestFit="1" customWidth="1"/>
    <col min="17" max="17" width="7.44140625" bestFit="1" customWidth="1"/>
    <col min="18" max="18" width="13.88671875" bestFit="1" customWidth="1"/>
    <col min="19" max="19" width="13.6640625" bestFit="1" customWidth="1"/>
  </cols>
  <sheetData>
    <row r="1" spans="1:19" x14ac:dyDescent="0.3">
      <c r="A1" t="s">
        <v>0</v>
      </c>
      <c r="B1" s="1" t="s">
        <v>1</v>
      </c>
      <c r="C1" s="2" t="s">
        <v>2</v>
      </c>
      <c r="D1" s="2" t="s">
        <v>3</v>
      </c>
      <c r="E1" s="2" t="s">
        <v>4</v>
      </c>
      <c r="F1" s="2"/>
      <c r="G1" s="2" t="s">
        <v>5</v>
      </c>
      <c r="H1" s="2" t="s">
        <v>6</v>
      </c>
      <c r="I1" s="2" t="s">
        <v>7</v>
      </c>
      <c r="J1" s="1" t="s">
        <v>8</v>
      </c>
      <c r="K1" s="2" t="s">
        <v>9</v>
      </c>
      <c r="L1" s="3" t="s">
        <v>10</v>
      </c>
      <c r="M1" s="2" t="s">
        <v>11</v>
      </c>
      <c r="N1" s="2" t="s">
        <v>12</v>
      </c>
      <c r="O1" s="2" t="s">
        <v>13</v>
      </c>
      <c r="P1" s="2" t="s">
        <v>14</v>
      </c>
      <c r="Q1" s="2" t="s">
        <v>15</v>
      </c>
      <c r="R1" s="2" t="s">
        <v>16</v>
      </c>
      <c r="S1" s="2" t="s">
        <v>17</v>
      </c>
    </row>
    <row r="2" spans="1:19" x14ac:dyDescent="0.3">
      <c r="A2" t="str">
        <f>VLOOKUP(F2,[1]Blad1!B:D,3,FALSE)</f>
        <v>76.60.2253</v>
      </c>
      <c r="B2" s="4" t="s">
        <v>18</v>
      </c>
      <c r="C2" t="s">
        <v>19</v>
      </c>
      <c r="D2" t="s">
        <v>20</v>
      </c>
      <c r="E2" t="s">
        <v>21</v>
      </c>
      <c r="F2" t="str">
        <f>"D"&amp;G2</f>
        <v>D27.736781R|L</v>
      </c>
      <c r="G2" s="5" t="s">
        <v>22</v>
      </c>
      <c r="H2" t="s">
        <v>23</v>
      </c>
      <c r="I2">
        <f>VLOOKUP(B2,[1]Prijzen!A:G,7,0)</f>
        <v>16.3</v>
      </c>
      <c r="J2" s="6">
        <v>12</v>
      </c>
      <c r="K2" s="5" t="s">
        <v>24</v>
      </c>
      <c r="L2" s="6">
        <v>36</v>
      </c>
      <c r="M2" s="5" t="s">
        <v>25</v>
      </c>
      <c r="N2" s="7">
        <v>61161020</v>
      </c>
      <c r="O2">
        <v>55.244999999999997</v>
      </c>
      <c r="P2">
        <v>36.83</v>
      </c>
      <c r="Q2">
        <v>39.369999999999997</v>
      </c>
      <c r="R2">
        <v>9.979032140000001</v>
      </c>
      <c r="S2">
        <v>0</v>
      </c>
    </row>
    <row r="3" spans="1:19" x14ac:dyDescent="0.3">
      <c r="A3" t="str">
        <f>VLOOKUP(F3,[1]Blad1!B:D,3,FALSE)</f>
        <v>76.60.2208</v>
      </c>
      <c r="B3" s="4" t="s">
        <v>26</v>
      </c>
      <c r="C3" t="s">
        <v>27</v>
      </c>
      <c r="D3" t="s">
        <v>28</v>
      </c>
      <c r="E3" t="s">
        <v>21</v>
      </c>
      <c r="F3" t="str">
        <f t="shared" ref="F3:F66" si="0">"D"&amp;G3</f>
        <v>D27.738814|S</v>
      </c>
      <c r="G3" s="5" t="s">
        <v>29</v>
      </c>
      <c r="H3" t="s">
        <v>30</v>
      </c>
      <c r="I3">
        <f>VLOOKUP(B3,[1]Prijzen!A:G,7,0)</f>
        <v>24.15</v>
      </c>
      <c r="J3" s="6">
        <v>12</v>
      </c>
      <c r="K3" s="5" t="s">
        <v>24</v>
      </c>
      <c r="L3" s="6">
        <v>12</v>
      </c>
      <c r="M3" s="5" t="s">
        <v>31</v>
      </c>
      <c r="N3" s="7" t="s">
        <v>32</v>
      </c>
      <c r="O3">
        <v>43.814999999999998</v>
      </c>
      <c r="P3">
        <v>18.414999999999999</v>
      </c>
      <c r="Q3">
        <v>36.195</v>
      </c>
      <c r="R3">
        <v>34.924999999999997</v>
      </c>
      <c r="S3">
        <v>0</v>
      </c>
    </row>
    <row r="4" spans="1:19" x14ac:dyDescent="0.3">
      <c r="A4" t="str">
        <f>VLOOKUP(F4,[1]Blad1!B:D,3,FALSE)</f>
        <v>76.60.2208</v>
      </c>
      <c r="B4" s="4" t="s">
        <v>26</v>
      </c>
      <c r="C4" t="s">
        <v>27</v>
      </c>
      <c r="D4" t="s">
        <v>33</v>
      </c>
      <c r="E4" t="s">
        <v>21</v>
      </c>
      <c r="F4" t="str">
        <f t="shared" si="0"/>
        <v>D27.738814|M</v>
      </c>
      <c r="G4" s="5" t="s">
        <v>34</v>
      </c>
      <c r="H4" t="s">
        <v>35</v>
      </c>
      <c r="I4">
        <f>VLOOKUP(B4,[1]Prijzen!A:G,7,0)</f>
        <v>24.15</v>
      </c>
      <c r="J4" s="6">
        <v>12</v>
      </c>
      <c r="K4" s="5" t="s">
        <v>24</v>
      </c>
      <c r="L4" s="6">
        <v>12</v>
      </c>
      <c r="M4" s="5" t="s">
        <v>31</v>
      </c>
      <c r="N4" s="7" t="s">
        <v>32</v>
      </c>
      <c r="O4">
        <v>43.814999999999998</v>
      </c>
      <c r="P4">
        <v>18.414999999999999</v>
      </c>
      <c r="Q4">
        <v>36.195</v>
      </c>
      <c r="R4">
        <v>35.56</v>
      </c>
      <c r="S4">
        <v>0</v>
      </c>
    </row>
    <row r="5" spans="1:19" x14ac:dyDescent="0.3">
      <c r="A5" t="str">
        <f>VLOOKUP(F5,[1]Blad1!B:D,3,FALSE)</f>
        <v>76.60.2208</v>
      </c>
      <c r="B5" s="4" t="s">
        <v>26</v>
      </c>
      <c r="C5" t="s">
        <v>27</v>
      </c>
      <c r="D5" t="s">
        <v>36</v>
      </c>
      <c r="E5" t="s">
        <v>21</v>
      </c>
      <c r="F5" t="str">
        <f t="shared" si="0"/>
        <v>D27.738814|L</v>
      </c>
      <c r="G5" s="5" t="s">
        <v>37</v>
      </c>
      <c r="H5" t="s">
        <v>38</v>
      </c>
      <c r="I5">
        <f>VLOOKUP(B5,[1]Prijzen!A:G,7,0)</f>
        <v>24.15</v>
      </c>
      <c r="J5" s="6">
        <v>12</v>
      </c>
      <c r="K5" s="5" t="s">
        <v>24</v>
      </c>
      <c r="L5" s="6">
        <v>12</v>
      </c>
      <c r="M5" s="5" t="s">
        <v>31</v>
      </c>
      <c r="N5" s="7" t="s">
        <v>32</v>
      </c>
      <c r="O5">
        <v>43.814999999999998</v>
      </c>
      <c r="P5">
        <v>18.414999999999999</v>
      </c>
      <c r="Q5">
        <v>36.195</v>
      </c>
      <c r="R5">
        <v>35.56</v>
      </c>
      <c r="S5">
        <v>0</v>
      </c>
    </row>
    <row r="6" spans="1:19" x14ac:dyDescent="0.3">
      <c r="A6" t="str">
        <f>VLOOKUP(F6,[1]Blad1!B:D,3,FALSE)</f>
        <v>76.60.2208</v>
      </c>
      <c r="B6" s="4" t="s">
        <v>26</v>
      </c>
      <c r="C6" t="s">
        <v>27</v>
      </c>
      <c r="D6" t="s">
        <v>39</v>
      </c>
      <c r="E6" t="s">
        <v>21</v>
      </c>
      <c r="F6" t="str">
        <f t="shared" si="0"/>
        <v>D27.738814|XL</v>
      </c>
      <c r="G6" s="5" t="s">
        <v>40</v>
      </c>
      <c r="H6" t="s">
        <v>41</v>
      </c>
      <c r="I6">
        <f>VLOOKUP(B6,[1]Prijzen!A:G,7,0)</f>
        <v>24.15</v>
      </c>
      <c r="J6" s="6">
        <v>12</v>
      </c>
      <c r="K6" s="5" t="s">
        <v>24</v>
      </c>
      <c r="L6" s="6">
        <v>12</v>
      </c>
      <c r="M6" s="5" t="s">
        <v>31</v>
      </c>
      <c r="N6" s="7" t="s">
        <v>32</v>
      </c>
      <c r="O6">
        <v>43.814999999999998</v>
      </c>
      <c r="P6">
        <v>18.414999999999999</v>
      </c>
      <c r="Q6">
        <v>36.195</v>
      </c>
      <c r="R6">
        <v>35.56</v>
      </c>
      <c r="S6">
        <v>0</v>
      </c>
    </row>
    <row r="7" spans="1:19" x14ac:dyDescent="0.3">
      <c r="A7" t="str">
        <f>VLOOKUP(F7,[1]Blad1!B:D,3,FALSE)</f>
        <v>76.60.2012</v>
      </c>
      <c r="B7" s="4" t="s">
        <v>42</v>
      </c>
      <c r="C7" t="s">
        <v>43</v>
      </c>
      <c r="D7" t="s">
        <v>44</v>
      </c>
      <c r="E7" t="s">
        <v>45</v>
      </c>
      <c r="F7" t="str">
        <f t="shared" si="0"/>
        <v>D27.71160|M</v>
      </c>
      <c r="G7" t="s">
        <v>46</v>
      </c>
      <c r="H7" t="s">
        <v>47</v>
      </c>
      <c r="I7">
        <f>VLOOKUP(B7,[1]Prijzen!A:G,7,0)</f>
        <v>1.9</v>
      </c>
      <c r="J7" s="6">
        <v>10</v>
      </c>
      <c r="K7" t="s">
        <v>24</v>
      </c>
      <c r="L7" s="6">
        <v>120</v>
      </c>
      <c r="M7" t="s">
        <v>48</v>
      </c>
      <c r="N7" t="s">
        <v>49</v>
      </c>
      <c r="O7">
        <v>0.505</v>
      </c>
      <c r="P7">
        <v>0.4</v>
      </c>
      <c r="Q7">
        <v>0.28999999999999998</v>
      </c>
      <c r="R7">
        <v>13.9</v>
      </c>
      <c r="S7">
        <v>12.24</v>
      </c>
    </row>
    <row r="8" spans="1:19" x14ac:dyDescent="0.3">
      <c r="A8" t="str">
        <f>VLOOKUP(F8,[1]Blad1!B:D,3,FALSE)</f>
        <v>76.60.2012</v>
      </c>
      <c r="B8" s="4" t="s">
        <v>42</v>
      </c>
      <c r="C8" t="s">
        <v>43</v>
      </c>
      <c r="D8" t="s">
        <v>50</v>
      </c>
      <c r="E8" t="s">
        <v>45</v>
      </c>
      <c r="F8" t="str">
        <f t="shared" si="0"/>
        <v>D27.71160|L</v>
      </c>
      <c r="G8" t="s">
        <v>51</v>
      </c>
      <c r="H8" t="s">
        <v>52</v>
      </c>
      <c r="I8">
        <f>VLOOKUP(B8,[1]Prijzen!A:G,7,0)</f>
        <v>1.9</v>
      </c>
      <c r="J8" s="6">
        <v>10</v>
      </c>
      <c r="K8" t="s">
        <v>24</v>
      </c>
      <c r="L8" s="6">
        <v>120</v>
      </c>
      <c r="M8" t="s">
        <v>48</v>
      </c>
      <c r="N8" t="s">
        <v>49</v>
      </c>
      <c r="O8">
        <v>0.505</v>
      </c>
      <c r="P8">
        <v>0.4</v>
      </c>
      <c r="Q8">
        <v>0.28999999999999998</v>
      </c>
      <c r="R8">
        <v>14.9</v>
      </c>
      <c r="S8">
        <v>13.2</v>
      </c>
    </row>
    <row r="9" spans="1:19" x14ac:dyDescent="0.3">
      <c r="A9" t="str">
        <f>VLOOKUP(F9,[1]Blad1!B:D,3,FALSE)</f>
        <v>76.60.2012</v>
      </c>
      <c r="B9" s="4" t="s">
        <v>42</v>
      </c>
      <c r="C9" t="s">
        <v>43</v>
      </c>
      <c r="D9" t="s">
        <v>53</v>
      </c>
      <c r="E9" t="s">
        <v>45</v>
      </c>
      <c r="F9" t="str">
        <f t="shared" si="0"/>
        <v>D27.71160|XL</v>
      </c>
      <c r="G9" t="s">
        <v>54</v>
      </c>
      <c r="H9" t="s">
        <v>55</v>
      </c>
      <c r="I9">
        <f>VLOOKUP(B9,[1]Prijzen!A:G,7,0)</f>
        <v>1.9</v>
      </c>
      <c r="J9" s="6">
        <v>10</v>
      </c>
      <c r="K9" t="s">
        <v>24</v>
      </c>
      <c r="L9" s="6">
        <v>120</v>
      </c>
      <c r="M9" t="s">
        <v>48</v>
      </c>
      <c r="N9" t="s">
        <v>49</v>
      </c>
      <c r="O9">
        <v>0.52500000000000002</v>
      </c>
      <c r="P9">
        <v>0.41</v>
      </c>
      <c r="Q9">
        <v>0.30499999999999999</v>
      </c>
      <c r="R9">
        <v>16.3</v>
      </c>
      <c r="S9">
        <v>14.64</v>
      </c>
    </row>
    <row r="10" spans="1:19" x14ac:dyDescent="0.3">
      <c r="A10" t="str">
        <f>VLOOKUP(F10,[1]Blad1!B:D,3,FALSE)</f>
        <v>76.60.2014</v>
      </c>
      <c r="B10" s="4" t="s">
        <v>56</v>
      </c>
      <c r="C10" t="s">
        <v>57</v>
      </c>
      <c r="D10" t="s">
        <v>58</v>
      </c>
      <c r="E10" t="s">
        <v>59</v>
      </c>
      <c r="F10" t="str">
        <f t="shared" si="0"/>
        <v>D27.71234|S</v>
      </c>
      <c r="G10" t="s">
        <v>60</v>
      </c>
      <c r="H10" t="s">
        <v>61</v>
      </c>
      <c r="I10">
        <f>VLOOKUP(B10,[1]Prijzen!A:G,7,0)</f>
        <v>9.65</v>
      </c>
      <c r="J10" s="6">
        <v>12</v>
      </c>
      <c r="K10" s="5" t="s">
        <v>24</v>
      </c>
      <c r="L10" s="6">
        <v>72</v>
      </c>
      <c r="M10" s="5" t="s">
        <v>31</v>
      </c>
      <c r="N10" s="7">
        <v>61161020</v>
      </c>
      <c r="O10">
        <v>34.29</v>
      </c>
      <c r="P10">
        <v>27.43</v>
      </c>
      <c r="Q10">
        <v>28.96</v>
      </c>
      <c r="R10">
        <v>4.9895119999999995</v>
      </c>
      <c r="S10">
        <v>0</v>
      </c>
    </row>
    <row r="11" spans="1:19" x14ac:dyDescent="0.3">
      <c r="A11" t="str">
        <f>VLOOKUP(F11,[1]Blad1!B:D,3,FALSE)</f>
        <v>76.60.2014</v>
      </c>
      <c r="B11" s="4" t="s">
        <v>56</v>
      </c>
      <c r="C11" t="s">
        <v>57</v>
      </c>
      <c r="D11" t="s">
        <v>62</v>
      </c>
      <c r="E11" t="s">
        <v>59</v>
      </c>
      <c r="F11" t="str">
        <f t="shared" si="0"/>
        <v>D27.71234|M</v>
      </c>
      <c r="G11" t="s">
        <v>63</v>
      </c>
      <c r="H11" t="s">
        <v>64</v>
      </c>
      <c r="I11">
        <f>VLOOKUP(B11,[1]Prijzen!A:G,7,0)</f>
        <v>9.65</v>
      </c>
      <c r="J11" s="6">
        <v>12</v>
      </c>
      <c r="K11" s="5" t="s">
        <v>24</v>
      </c>
      <c r="L11" s="6">
        <v>72</v>
      </c>
      <c r="M11" s="5" t="s">
        <v>31</v>
      </c>
      <c r="N11" s="7">
        <v>61161020</v>
      </c>
      <c r="O11">
        <v>34.29</v>
      </c>
      <c r="P11">
        <v>27.43</v>
      </c>
      <c r="Q11">
        <v>28.96</v>
      </c>
      <c r="R11">
        <v>4.9895119999999995</v>
      </c>
      <c r="S11">
        <v>0</v>
      </c>
    </row>
    <row r="12" spans="1:19" x14ac:dyDescent="0.3">
      <c r="A12" t="str">
        <f>VLOOKUP(F12,[1]Blad1!B:D,3,FALSE)</f>
        <v>76.60.2014</v>
      </c>
      <c r="B12" s="4" t="s">
        <v>56</v>
      </c>
      <c r="C12" t="s">
        <v>57</v>
      </c>
      <c r="D12" t="s">
        <v>65</v>
      </c>
      <c r="E12" t="s">
        <v>59</v>
      </c>
      <c r="F12" t="str">
        <f t="shared" si="0"/>
        <v>D27.71234|L</v>
      </c>
      <c r="G12" t="s">
        <v>66</v>
      </c>
      <c r="H12" t="s">
        <v>67</v>
      </c>
      <c r="I12">
        <f>VLOOKUP(B12,[1]Prijzen!A:G,7,0)</f>
        <v>9.65</v>
      </c>
      <c r="J12" s="6">
        <v>12</v>
      </c>
      <c r="K12" s="5" t="s">
        <v>24</v>
      </c>
      <c r="L12" s="6">
        <v>72</v>
      </c>
      <c r="M12" s="5" t="s">
        <v>31</v>
      </c>
      <c r="N12" s="7">
        <v>61161020</v>
      </c>
      <c r="O12">
        <v>34.29</v>
      </c>
      <c r="P12">
        <v>27.43</v>
      </c>
      <c r="Q12">
        <v>28.96</v>
      </c>
      <c r="R12">
        <v>5.8966960000000004</v>
      </c>
      <c r="S12">
        <v>0</v>
      </c>
    </row>
    <row r="13" spans="1:19" x14ac:dyDescent="0.3">
      <c r="A13" t="str">
        <f>VLOOKUP(F13,[1]Blad1!B:D,3,FALSE)</f>
        <v>76.60.2014</v>
      </c>
      <c r="B13" s="4" t="s">
        <v>56</v>
      </c>
      <c r="C13" t="s">
        <v>57</v>
      </c>
      <c r="D13" t="s">
        <v>68</v>
      </c>
      <c r="E13" t="s">
        <v>59</v>
      </c>
      <c r="F13" t="str">
        <f t="shared" si="0"/>
        <v>D27.71234|XL</v>
      </c>
      <c r="G13" t="s">
        <v>69</v>
      </c>
      <c r="H13" t="s">
        <v>70</v>
      </c>
      <c r="I13">
        <f>VLOOKUP(B13,[1]Prijzen!A:G,7,0)</f>
        <v>9.65</v>
      </c>
      <c r="J13" s="6">
        <v>12</v>
      </c>
      <c r="K13" s="5" t="s">
        <v>24</v>
      </c>
      <c r="L13" s="6">
        <v>72</v>
      </c>
      <c r="M13" s="5" t="s">
        <v>31</v>
      </c>
      <c r="N13" s="7">
        <v>61161020</v>
      </c>
      <c r="O13">
        <v>34.29</v>
      </c>
      <c r="P13">
        <v>27.43</v>
      </c>
      <c r="Q13">
        <v>28.96</v>
      </c>
      <c r="R13">
        <v>6.8038799999999995</v>
      </c>
      <c r="S13">
        <v>0</v>
      </c>
    </row>
    <row r="14" spans="1:19" x14ac:dyDescent="0.3">
      <c r="A14" t="str">
        <f>VLOOKUP(F14,[1]Blad1!B:D,3,FALSE)</f>
        <v>76.60.2014</v>
      </c>
      <c r="B14" s="4" t="s">
        <v>56</v>
      </c>
      <c r="C14" t="s">
        <v>57</v>
      </c>
      <c r="D14" t="s">
        <v>71</v>
      </c>
      <c r="E14" t="s">
        <v>59</v>
      </c>
      <c r="F14" t="str">
        <f t="shared" si="0"/>
        <v>D27.71234|2XL</v>
      </c>
      <c r="G14" t="s">
        <v>72</v>
      </c>
      <c r="H14" t="s">
        <v>73</v>
      </c>
      <c r="I14">
        <f>VLOOKUP(B14,[1]Prijzen!A:G,7,0)</f>
        <v>9.65</v>
      </c>
      <c r="J14" s="6">
        <v>12</v>
      </c>
      <c r="K14" s="5" t="s">
        <v>24</v>
      </c>
      <c r="L14" s="6">
        <v>72</v>
      </c>
      <c r="M14" s="5" t="s">
        <v>31</v>
      </c>
      <c r="N14" s="7">
        <v>61161020</v>
      </c>
      <c r="O14">
        <v>38.1</v>
      </c>
      <c r="P14">
        <v>31.5</v>
      </c>
      <c r="Q14">
        <v>28.58</v>
      </c>
      <c r="R14">
        <v>7.7110640000000004</v>
      </c>
      <c r="S14">
        <v>0</v>
      </c>
    </row>
    <row r="15" spans="1:19" x14ac:dyDescent="0.3">
      <c r="A15" t="str">
        <f>VLOOKUP(F15,[1]Blad1!B:D,3,FALSE)</f>
        <v>76.60.2217</v>
      </c>
      <c r="B15" s="4" t="s">
        <v>74</v>
      </c>
      <c r="C15" t="s">
        <v>75</v>
      </c>
      <c r="D15" t="s">
        <v>58</v>
      </c>
      <c r="E15" t="s">
        <v>59</v>
      </c>
      <c r="F15" t="str">
        <f t="shared" si="0"/>
        <v>D27.71234X|S</v>
      </c>
      <c r="G15" t="s">
        <v>76</v>
      </c>
      <c r="H15" t="s">
        <v>77</v>
      </c>
      <c r="I15">
        <f>VLOOKUP(B15,[1]Prijzen!A:G,7,0)</f>
        <v>5</v>
      </c>
      <c r="J15" s="6">
        <v>6</v>
      </c>
      <c r="K15" s="5" t="s">
        <v>24</v>
      </c>
      <c r="L15" s="6">
        <v>12</v>
      </c>
      <c r="M15" s="5" t="s">
        <v>31</v>
      </c>
      <c r="N15" s="7" t="s">
        <v>78</v>
      </c>
      <c r="O15">
        <v>31.115000000000002</v>
      </c>
      <c r="P15">
        <v>16.510000000000002</v>
      </c>
      <c r="Q15">
        <v>6.9850000000000003</v>
      </c>
      <c r="R15">
        <v>0.453592</v>
      </c>
      <c r="S15">
        <v>0</v>
      </c>
    </row>
    <row r="16" spans="1:19" x14ac:dyDescent="0.3">
      <c r="A16" t="str">
        <f>VLOOKUP(F16,[1]Blad1!B:D,3,FALSE)</f>
        <v>76.60.2217</v>
      </c>
      <c r="B16" s="4" t="s">
        <v>74</v>
      </c>
      <c r="C16" t="s">
        <v>75</v>
      </c>
      <c r="D16" t="s">
        <v>62</v>
      </c>
      <c r="E16" t="s">
        <v>59</v>
      </c>
      <c r="F16" t="str">
        <f t="shared" si="0"/>
        <v>D27.71234X|M</v>
      </c>
      <c r="G16" t="s">
        <v>79</v>
      </c>
      <c r="H16" t="s">
        <v>80</v>
      </c>
      <c r="I16">
        <f>VLOOKUP(B16,[1]Prijzen!A:G,7,0)</f>
        <v>5</v>
      </c>
      <c r="J16" s="6">
        <v>6</v>
      </c>
      <c r="K16" s="5" t="s">
        <v>24</v>
      </c>
      <c r="L16" s="6">
        <v>12</v>
      </c>
      <c r="M16" s="5" t="s">
        <v>31</v>
      </c>
      <c r="N16" s="7" t="s">
        <v>78</v>
      </c>
      <c r="O16">
        <v>31.115000000000002</v>
      </c>
      <c r="P16">
        <v>16.510000000000002</v>
      </c>
      <c r="Q16">
        <v>6.9850000000000003</v>
      </c>
      <c r="R16">
        <v>0.453592</v>
      </c>
      <c r="S16">
        <v>0</v>
      </c>
    </row>
    <row r="17" spans="1:19" x14ac:dyDescent="0.3">
      <c r="A17" t="str">
        <f>VLOOKUP(F17,[1]Blad1!B:D,3,FALSE)</f>
        <v>76.60.2217</v>
      </c>
      <c r="B17" s="4" t="s">
        <v>74</v>
      </c>
      <c r="C17" t="s">
        <v>75</v>
      </c>
      <c r="D17" t="s">
        <v>65</v>
      </c>
      <c r="E17" t="s">
        <v>59</v>
      </c>
      <c r="F17" t="str">
        <f t="shared" si="0"/>
        <v>D27.71234X|L</v>
      </c>
      <c r="G17" t="s">
        <v>81</v>
      </c>
      <c r="H17" t="s">
        <v>82</v>
      </c>
      <c r="I17">
        <f>VLOOKUP(B17,[1]Prijzen!A:G,7,0)</f>
        <v>5</v>
      </c>
      <c r="J17" s="6">
        <v>6</v>
      </c>
      <c r="K17" s="5" t="s">
        <v>24</v>
      </c>
      <c r="L17" s="6">
        <v>12</v>
      </c>
      <c r="M17" s="5" t="s">
        <v>31</v>
      </c>
      <c r="N17" s="7" t="s">
        <v>78</v>
      </c>
      <c r="O17">
        <v>31.115000000000002</v>
      </c>
      <c r="P17">
        <v>16.510000000000002</v>
      </c>
      <c r="Q17">
        <v>6.9850000000000003</v>
      </c>
      <c r="R17">
        <v>0.453592</v>
      </c>
      <c r="S17">
        <v>0</v>
      </c>
    </row>
    <row r="18" spans="1:19" x14ac:dyDescent="0.3">
      <c r="A18" t="str">
        <f>VLOOKUP(F18,[1]Blad1!B:D,3,FALSE)</f>
        <v>76.60.2217</v>
      </c>
      <c r="B18" s="4" t="s">
        <v>74</v>
      </c>
      <c r="C18" t="s">
        <v>75</v>
      </c>
      <c r="D18" t="s">
        <v>68</v>
      </c>
      <c r="E18" t="s">
        <v>59</v>
      </c>
      <c r="F18" t="str">
        <f t="shared" si="0"/>
        <v>D27.71234X|XL</v>
      </c>
      <c r="G18" t="s">
        <v>83</v>
      </c>
      <c r="H18" t="s">
        <v>84</v>
      </c>
      <c r="I18">
        <f>VLOOKUP(B18,[1]Prijzen!A:G,7,0)</f>
        <v>5</v>
      </c>
      <c r="J18" s="6">
        <v>6</v>
      </c>
      <c r="K18" s="5" t="s">
        <v>24</v>
      </c>
      <c r="L18" s="6">
        <v>12</v>
      </c>
      <c r="M18" s="5" t="s">
        <v>31</v>
      </c>
      <c r="N18" s="7" t="s">
        <v>78</v>
      </c>
      <c r="O18">
        <v>31.115000000000002</v>
      </c>
      <c r="P18">
        <v>16.510000000000002</v>
      </c>
      <c r="Q18">
        <v>6.9850000000000003</v>
      </c>
      <c r="R18">
        <v>0.453592</v>
      </c>
      <c r="S18">
        <v>0</v>
      </c>
    </row>
    <row r="19" spans="1:19" x14ac:dyDescent="0.3">
      <c r="A19" t="str">
        <f>VLOOKUP(F19,[1]Blad1!B:D,3,FALSE)</f>
        <v>76.60.2217</v>
      </c>
      <c r="B19" s="4" t="s">
        <v>74</v>
      </c>
      <c r="C19" t="s">
        <v>75</v>
      </c>
      <c r="D19" t="s">
        <v>71</v>
      </c>
      <c r="E19" t="s">
        <v>59</v>
      </c>
      <c r="F19" t="str">
        <f t="shared" si="0"/>
        <v>D27.71234X|2XL</v>
      </c>
      <c r="G19" t="s">
        <v>85</v>
      </c>
      <c r="H19" t="s">
        <v>86</v>
      </c>
      <c r="I19">
        <f>VLOOKUP(B19,[1]Prijzen!A:G,7,0)</f>
        <v>5</v>
      </c>
      <c r="J19" s="6">
        <v>6</v>
      </c>
      <c r="K19" s="5" t="s">
        <v>24</v>
      </c>
      <c r="L19" s="6">
        <v>12</v>
      </c>
      <c r="M19" s="5" t="s">
        <v>31</v>
      </c>
      <c r="N19" s="7" t="s">
        <v>78</v>
      </c>
      <c r="O19">
        <v>31.115000000000002</v>
      </c>
      <c r="P19">
        <v>16.510000000000002</v>
      </c>
      <c r="Q19">
        <v>6.9850000000000003</v>
      </c>
      <c r="R19">
        <v>0.453592</v>
      </c>
      <c r="S19">
        <v>0</v>
      </c>
    </row>
    <row r="20" spans="1:19" x14ac:dyDescent="0.3">
      <c r="A20" t="str">
        <f>VLOOKUP(F20,[1]Blad1!B:D,3,FALSE)</f>
        <v>76.60.2015</v>
      </c>
      <c r="B20" s="4" t="s">
        <v>87</v>
      </c>
      <c r="C20" t="s">
        <v>88</v>
      </c>
      <c r="D20" t="s">
        <v>28</v>
      </c>
      <c r="E20" t="s">
        <v>59</v>
      </c>
      <c r="F20" t="str">
        <f t="shared" si="0"/>
        <v>D27.71240|S</v>
      </c>
      <c r="G20" s="5" t="s">
        <v>89</v>
      </c>
      <c r="H20" t="s">
        <v>90</v>
      </c>
      <c r="I20">
        <f>VLOOKUP(B20,[1]Prijzen!A:G,7,0)</f>
        <v>24.8</v>
      </c>
      <c r="J20" s="6">
        <v>12</v>
      </c>
      <c r="K20" s="5" t="s">
        <v>24</v>
      </c>
      <c r="L20" s="6">
        <v>72</v>
      </c>
      <c r="M20" s="5" t="s">
        <v>31</v>
      </c>
      <c r="N20" s="7">
        <v>61161020</v>
      </c>
      <c r="O20">
        <v>35.56</v>
      </c>
      <c r="P20">
        <v>27.94</v>
      </c>
      <c r="Q20">
        <v>25.4</v>
      </c>
      <c r="R20">
        <v>5.4431084400000005</v>
      </c>
      <c r="S20">
        <v>0</v>
      </c>
    </row>
    <row r="21" spans="1:19" x14ac:dyDescent="0.3">
      <c r="A21" t="str">
        <f>VLOOKUP(F21,[1]Blad1!B:D,3,FALSE)</f>
        <v>76.60.2015</v>
      </c>
      <c r="B21" s="4" t="s">
        <v>87</v>
      </c>
      <c r="C21" t="s">
        <v>88</v>
      </c>
      <c r="D21" t="s">
        <v>33</v>
      </c>
      <c r="E21" t="s">
        <v>59</v>
      </c>
      <c r="F21" t="str">
        <f t="shared" si="0"/>
        <v>D27.71240|M</v>
      </c>
      <c r="G21" s="5" t="s">
        <v>91</v>
      </c>
      <c r="H21" t="s">
        <v>92</v>
      </c>
      <c r="I21">
        <f>VLOOKUP(B21,[1]Prijzen!A:G,7,0)</f>
        <v>24.8</v>
      </c>
      <c r="J21" s="6">
        <v>12</v>
      </c>
      <c r="K21" s="5" t="s">
        <v>24</v>
      </c>
      <c r="L21" s="6">
        <v>72</v>
      </c>
      <c r="M21" s="5" t="s">
        <v>31</v>
      </c>
      <c r="N21" s="7">
        <v>61161020</v>
      </c>
      <c r="O21">
        <v>35.56</v>
      </c>
      <c r="P21">
        <v>27.94</v>
      </c>
      <c r="Q21">
        <v>25.4</v>
      </c>
      <c r="R21">
        <v>6.3502931800000004</v>
      </c>
      <c r="S21">
        <v>0</v>
      </c>
    </row>
    <row r="22" spans="1:19" x14ac:dyDescent="0.3">
      <c r="A22" t="str">
        <f>VLOOKUP(F22,[1]Blad1!B:D,3,FALSE)</f>
        <v>76.60.2015</v>
      </c>
      <c r="B22" s="4" t="s">
        <v>87</v>
      </c>
      <c r="C22" t="s">
        <v>88</v>
      </c>
      <c r="D22" t="s">
        <v>36</v>
      </c>
      <c r="E22" t="s">
        <v>59</v>
      </c>
      <c r="F22" t="str">
        <f t="shared" si="0"/>
        <v>D27.71240|L</v>
      </c>
      <c r="G22" s="5" t="s">
        <v>93</v>
      </c>
      <c r="H22" t="s">
        <v>94</v>
      </c>
      <c r="I22">
        <f>VLOOKUP(B22,[1]Prijzen!A:G,7,0)</f>
        <v>24.8</v>
      </c>
      <c r="J22" s="6">
        <v>12</v>
      </c>
      <c r="K22" s="5" t="s">
        <v>24</v>
      </c>
      <c r="L22" s="6">
        <v>72</v>
      </c>
      <c r="M22" s="5" t="s">
        <v>31</v>
      </c>
      <c r="N22" s="7">
        <v>61161020</v>
      </c>
      <c r="O22">
        <v>41.910000000000004</v>
      </c>
      <c r="P22">
        <v>33.020000000000003</v>
      </c>
      <c r="Q22">
        <v>30.48</v>
      </c>
      <c r="R22">
        <v>7.2574779200000004</v>
      </c>
      <c r="S22">
        <v>0</v>
      </c>
    </row>
    <row r="23" spans="1:19" x14ac:dyDescent="0.3">
      <c r="A23" t="str">
        <f>VLOOKUP(F23,[1]Blad1!B:D,3,FALSE)</f>
        <v>76.60.2015</v>
      </c>
      <c r="B23" s="4" t="s">
        <v>87</v>
      </c>
      <c r="C23" t="s">
        <v>88</v>
      </c>
      <c r="D23" t="s">
        <v>39</v>
      </c>
      <c r="E23" t="s">
        <v>59</v>
      </c>
      <c r="F23" t="str">
        <f t="shared" si="0"/>
        <v>D27.71240|XL</v>
      </c>
      <c r="G23" s="5" t="s">
        <v>95</v>
      </c>
      <c r="H23" t="s">
        <v>96</v>
      </c>
      <c r="I23">
        <f>VLOOKUP(B23,[1]Prijzen!A:G,7,0)</f>
        <v>24.8</v>
      </c>
      <c r="J23" s="6">
        <v>12</v>
      </c>
      <c r="K23" s="5" t="s">
        <v>24</v>
      </c>
      <c r="L23" s="6">
        <v>72</v>
      </c>
      <c r="M23" s="5" t="s">
        <v>31</v>
      </c>
      <c r="N23" s="7">
        <v>61161020</v>
      </c>
      <c r="O23">
        <v>41.910000000000004</v>
      </c>
      <c r="P23">
        <v>33.020000000000003</v>
      </c>
      <c r="Q23">
        <v>30.48</v>
      </c>
      <c r="R23">
        <v>8.1646626600000012</v>
      </c>
      <c r="S23">
        <v>0</v>
      </c>
    </row>
    <row r="24" spans="1:19" x14ac:dyDescent="0.3">
      <c r="A24" t="str">
        <f>VLOOKUP(F24,[1]Blad1!B:D,3,FALSE)</f>
        <v>76.60.2015</v>
      </c>
      <c r="B24" s="4" t="s">
        <v>87</v>
      </c>
      <c r="C24" t="s">
        <v>88</v>
      </c>
      <c r="D24" s="5" t="s">
        <v>28</v>
      </c>
      <c r="E24" t="s">
        <v>59</v>
      </c>
      <c r="F24" t="str">
        <f t="shared" si="0"/>
        <v>D27.71240|S</v>
      </c>
      <c r="G24" t="s">
        <v>89</v>
      </c>
      <c r="H24" t="s">
        <v>90</v>
      </c>
      <c r="I24">
        <f>VLOOKUP(B24,[1]Prijzen!A:G,7,0)</f>
        <v>24.8</v>
      </c>
      <c r="J24" s="6">
        <v>12</v>
      </c>
      <c r="K24" s="5" t="s">
        <v>24</v>
      </c>
      <c r="L24" s="6">
        <v>72</v>
      </c>
      <c r="M24" s="5" t="s">
        <v>31</v>
      </c>
      <c r="N24" s="7">
        <v>61161020</v>
      </c>
      <c r="O24">
        <v>35.56</v>
      </c>
      <c r="P24">
        <v>27.94</v>
      </c>
      <c r="Q24">
        <v>25.4</v>
      </c>
      <c r="R24">
        <v>5.4431084400000005</v>
      </c>
      <c r="S24">
        <v>0</v>
      </c>
    </row>
    <row r="25" spans="1:19" x14ac:dyDescent="0.3">
      <c r="A25" t="str">
        <f>VLOOKUP(F25,[1]Blad1!B:D,3,FALSE)</f>
        <v>76.60.2015</v>
      </c>
      <c r="B25" s="4" t="s">
        <v>87</v>
      </c>
      <c r="C25" t="s">
        <v>88</v>
      </c>
      <c r="D25" t="s">
        <v>33</v>
      </c>
      <c r="E25" t="s">
        <v>59</v>
      </c>
      <c r="F25" t="str">
        <f t="shared" si="0"/>
        <v>D27.71240|M</v>
      </c>
      <c r="G25" t="s">
        <v>91</v>
      </c>
      <c r="H25" t="s">
        <v>92</v>
      </c>
      <c r="I25">
        <f>VLOOKUP(B25,[1]Prijzen!A:G,7,0)</f>
        <v>24.8</v>
      </c>
      <c r="J25" s="6">
        <v>12</v>
      </c>
      <c r="K25" s="5" t="s">
        <v>24</v>
      </c>
      <c r="L25" s="6">
        <v>72</v>
      </c>
      <c r="M25" s="5" t="s">
        <v>31</v>
      </c>
      <c r="N25" s="7">
        <v>61161020</v>
      </c>
      <c r="O25">
        <v>35.56</v>
      </c>
      <c r="P25">
        <v>27.94</v>
      </c>
      <c r="Q25">
        <v>25.4</v>
      </c>
      <c r="R25">
        <v>6.3502931800000004</v>
      </c>
      <c r="S25">
        <v>0</v>
      </c>
    </row>
    <row r="26" spans="1:19" x14ac:dyDescent="0.3">
      <c r="A26" t="str">
        <f>VLOOKUP(F26,[1]Blad1!B:D,3,FALSE)</f>
        <v>76.60.2015</v>
      </c>
      <c r="B26" s="4" t="s">
        <v>87</v>
      </c>
      <c r="C26" t="s">
        <v>88</v>
      </c>
      <c r="D26" t="s">
        <v>36</v>
      </c>
      <c r="E26" t="s">
        <v>59</v>
      </c>
      <c r="F26" t="str">
        <f t="shared" si="0"/>
        <v>D27.71240|L</v>
      </c>
      <c r="G26" t="s">
        <v>93</v>
      </c>
      <c r="H26" t="s">
        <v>94</v>
      </c>
      <c r="I26">
        <f>VLOOKUP(B26,[1]Prijzen!A:G,7,0)</f>
        <v>24.8</v>
      </c>
      <c r="J26" s="6">
        <v>12</v>
      </c>
      <c r="K26" s="5" t="s">
        <v>24</v>
      </c>
      <c r="L26" s="6">
        <v>72</v>
      </c>
      <c r="M26" s="5" t="s">
        <v>31</v>
      </c>
      <c r="N26" s="7">
        <v>61161020</v>
      </c>
      <c r="O26">
        <v>41.910000000000004</v>
      </c>
      <c r="P26">
        <v>33.020000000000003</v>
      </c>
      <c r="Q26">
        <v>30.48</v>
      </c>
      <c r="R26">
        <v>7.2574779200000004</v>
      </c>
      <c r="S26">
        <v>0</v>
      </c>
    </row>
    <row r="27" spans="1:19" x14ac:dyDescent="0.3">
      <c r="A27" t="str">
        <f>VLOOKUP(F27,[1]Blad1!B:D,3,FALSE)</f>
        <v>76.60.2015</v>
      </c>
      <c r="B27" s="4" t="s">
        <v>87</v>
      </c>
      <c r="C27" t="s">
        <v>88</v>
      </c>
      <c r="D27" t="s">
        <v>39</v>
      </c>
      <c r="E27" t="s">
        <v>59</v>
      </c>
      <c r="F27" t="str">
        <f t="shared" si="0"/>
        <v>D27.71240|XL</v>
      </c>
      <c r="G27" t="s">
        <v>95</v>
      </c>
      <c r="H27" t="s">
        <v>96</v>
      </c>
      <c r="I27">
        <f>VLOOKUP(B27,[1]Prijzen!A:G,7,0)</f>
        <v>24.8</v>
      </c>
      <c r="J27" s="6">
        <v>12</v>
      </c>
      <c r="K27" s="5" t="s">
        <v>24</v>
      </c>
      <c r="L27" s="6">
        <v>72</v>
      </c>
      <c r="M27" s="5" t="s">
        <v>31</v>
      </c>
      <c r="N27" s="7">
        <v>61161020</v>
      </c>
      <c r="O27">
        <v>41.910000000000004</v>
      </c>
      <c r="P27">
        <v>33.020000000000003</v>
      </c>
      <c r="Q27">
        <v>30.48</v>
      </c>
      <c r="R27">
        <v>8.1646626600000012</v>
      </c>
      <c r="S27">
        <v>0</v>
      </c>
    </row>
    <row r="28" spans="1:19" x14ac:dyDescent="0.3">
      <c r="A28" t="str">
        <f>VLOOKUP(F28,[1]Blad1!B:D,3,FALSE)</f>
        <v>76.60.2015</v>
      </c>
      <c r="B28" s="4" t="s">
        <v>87</v>
      </c>
      <c r="C28" t="s">
        <v>88</v>
      </c>
      <c r="D28" t="s">
        <v>97</v>
      </c>
      <c r="E28" t="s">
        <v>59</v>
      </c>
      <c r="F28" t="str">
        <f t="shared" si="0"/>
        <v>D27.71240|2XL</v>
      </c>
      <c r="G28" t="s">
        <v>98</v>
      </c>
      <c r="H28" t="s">
        <v>99</v>
      </c>
      <c r="I28">
        <f>VLOOKUP(B28,[1]Prijzen!A:G,7,0)</f>
        <v>24.8</v>
      </c>
      <c r="J28" s="6">
        <v>12</v>
      </c>
      <c r="K28" s="5" t="s">
        <v>24</v>
      </c>
      <c r="L28" s="6">
        <v>72</v>
      </c>
      <c r="M28" s="5" t="s">
        <v>31</v>
      </c>
      <c r="N28" s="7">
        <v>61161020</v>
      </c>
      <c r="O28">
        <v>41.910000000000004</v>
      </c>
      <c r="P28">
        <v>33.020000000000003</v>
      </c>
      <c r="Q28">
        <v>30.48</v>
      </c>
      <c r="R28">
        <v>8.6182550300000003</v>
      </c>
      <c r="S28">
        <v>0</v>
      </c>
    </row>
    <row r="29" spans="1:19" x14ac:dyDescent="0.3">
      <c r="A29" t="str">
        <f>VLOOKUP(F29,[1]Blad1!B:D,3,FALSE)</f>
        <v>76.60.2016</v>
      </c>
      <c r="B29" s="4" t="s">
        <v>100</v>
      </c>
      <c r="C29" t="s">
        <v>101</v>
      </c>
      <c r="D29" t="s">
        <v>58</v>
      </c>
      <c r="E29" t="s">
        <v>102</v>
      </c>
      <c r="F29" t="str">
        <f t="shared" si="0"/>
        <v>D27.71257|S</v>
      </c>
      <c r="G29" t="s">
        <v>103</v>
      </c>
      <c r="H29" t="s">
        <v>104</v>
      </c>
      <c r="I29">
        <f>VLOOKUP(B29,[1]Prijzen!A:G,7,0)</f>
        <v>13.350000000000001</v>
      </c>
      <c r="J29" s="6">
        <v>12</v>
      </c>
      <c r="K29" s="5" t="s">
        <v>24</v>
      </c>
      <c r="L29" s="6">
        <v>72</v>
      </c>
      <c r="M29" s="5" t="s">
        <v>31</v>
      </c>
      <c r="N29" s="7">
        <v>61161020</v>
      </c>
      <c r="O29">
        <v>34.29</v>
      </c>
      <c r="P29">
        <v>27.43</v>
      </c>
      <c r="Q29">
        <v>28.96</v>
      </c>
      <c r="R29">
        <v>5.8966960000000004</v>
      </c>
      <c r="S29">
        <v>0</v>
      </c>
    </row>
    <row r="30" spans="1:19" x14ac:dyDescent="0.3">
      <c r="A30" t="str">
        <f>VLOOKUP(F30,[1]Blad1!B:D,3,FALSE)</f>
        <v>76.60.2016</v>
      </c>
      <c r="B30" s="4" t="s">
        <v>100</v>
      </c>
      <c r="C30" t="s">
        <v>101</v>
      </c>
      <c r="D30" t="s">
        <v>62</v>
      </c>
      <c r="E30" t="s">
        <v>102</v>
      </c>
      <c r="F30" t="str">
        <f t="shared" si="0"/>
        <v>D27.71257|M</v>
      </c>
      <c r="G30" t="s">
        <v>105</v>
      </c>
      <c r="H30" t="s">
        <v>106</v>
      </c>
      <c r="I30">
        <f>VLOOKUP(B30,[1]Prijzen!A:G,7,0)</f>
        <v>13.350000000000001</v>
      </c>
      <c r="J30" s="6">
        <v>12</v>
      </c>
      <c r="K30" s="5" t="s">
        <v>24</v>
      </c>
      <c r="L30" s="6">
        <v>72</v>
      </c>
      <c r="M30" s="5" t="s">
        <v>31</v>
      </c>
      <c r="N30" s="7">
        <v>61161020</v>
      </c>
      <c r="O30">
        <v>34.29</v>
      </c>
      <c r="P30">
        <v>27.43</v>
      </c>
      <c r="Q30">
        <v>28.96</v>
      </c>
      <c r="R30">
        <v>6.3502879999999999</v>
      </c>
      <c r="S30">
        <v>0</v>
      </c>
    </row>
    <row r="31" spans="1:19" x14ac:dyDescent="0.3">
      <c r="A31" t="str">
        <f>VLOOKUP(F31,[1]Blad1!B:D,3,FALSE)</f>
        <v>76.60.2016</v>
      </c>
      <c r="B31" s="4" t="s">
        <v>100</v>
      </c>
      <c r="C31" t="s">
        <v>101</v>
      </c>
      <c r="D31" t="s">
        <v>65</v>
      </c>
      <c r="E31" t="s">
        <v>102</v>
      </c>
      <c r="F31" t="str">
        <f t="shared" si="0"/>
        <v>D27.71257|L</v>
      </c>
      <c r="G31" t="s">
        <v>107</v>
      </c>
      <c r="H31" t="s">
        <v>108</v>
      </c>
      <c r="I31">
        <f>VLOOKUP(B31,[1]Prijzen!A:G,7,0)</f>
        <v>13.350000000000001</v>
      </c>
      <c r="J31" s="6">
        <v>12</v>
      </c>
      <c r="K31" s="5" t="s">
        <v>24</v>
      </c>
      <c r="L31" s="6">
        <v>72</v>
      </c>
      <c r="M31" s="5" t="s">
        <v>31</v>
      </c>
      <c r="N31" s="7">
        <v>61161020</v>
      </c>
      <c r="O31">
        <v>34.29</v>
      </c>
      <c r="P31">
        <v>27.43</v>
      </c>
      <c r="Q31">
        <v>28.96</v>
      </c>
      <c r="R31">
        <v>7.2574719999999999</v>
      </c>
      <c r="S31">
        <v>0</v>
      </c>
    </row>
    <row r="32" spans="1:19" x14ac:dyDescent="0.3">
      <c r="A32" t="str">
        <f>VLOOKUP(F32,[1]Blad1!B:D,3,FALSE)</f>
        <v>76.60.2016</v>
      </c>
      <c r="B32" s="4" t="s">
        <v>100</v>
      </c>
      <c r="C32" t="s">
        <v>101</v>
      </c>
      <c r="D32" t="s">
        <v>68</v>
      </c>
      <c r="E32" t="s">
        <v>102</v>
      </c>
      <c r="F32" t="str">
        <f t="shared" si="0"/>
        <v>D27.71257|XL</v>
      </c>
      <c r="G32" t="s">
        <v>109</v>
      </c>
      <c r="H32" t="s">
        <v>110</v>
      </c>
      <c r="I32">
        <f>VLOOKUP(B32,[1]Prijzen!A:G,7,0)</f>
        <v>13.350000000000001</v>
      </c>
      <c r="J32" s="6">
        <v>12</v>
      </c>
      <c r="K32" s="5" t="s">
        <v>24</v>
      </c>
      <c r="L32" s="6">
        <v>72</v>
      </c>
      <c r="M32" s="5" t="s">
        <v>31</v>
      </c>
      <c r="N32" s="7">
        <v>61161020</v>
      </c>
      <c r="O32">
        <v>38.1</v>
      </c>
      <c r="P32">
        <v>31.75</v>
      </c>
      <c r="Q32">
        <v>29.21</v>
      </c>
      <c r="R32">
        <v>7.7110640000000004</v>
      </c>
      <c r="S32">
        <v>0</v>
      </c>
    </row>
    <row r="33" spans="1:19" x14ac:dyDescent="0.3">
      <c r="A33" t="str">
        <f>VLOOKUP(F33,[1]Blad1!B:D,3,FALSE)</f>
        <v>76.60.2016</v>
      </c>
      <c r="B33" s="4" t="s">
        <v>100</v>
      </c>
      <c r="C33" t="s">
        <v>101</v>
      </c>
      <c r="D33" t="s">
        <v>71</v>
      </c>
      <c r="E33" t="s">
        <v>102</v>
      </c>
      <c r="F33" t="str">
        <f t="shared" si="0"/>
        <v>D27.71257|2XL</v>
      </c>
      <c r="G33" t="s">
        <v>111</v>
      </c>
      <c r="H33" t="s">
        <v>112</v>
      </c>
      <c r="I33">
        <f>VLOOKUP(B33,[1]Prijzen!A:G,7,0)</f>
        <v>13.350000000000001</v>
      </c>
      <c r="J33" s="6">
        <v>12</v>
      </c>
      <c r="K33" s="5" t="s">
        <v>24</v>
      </c>
      <c r="L33" s="6">
        <v>72</v>
      </c>
      <c r="M33" s="5" t="s">
        <v>31</v>
      </c>
      <c r="N33" s="7">
        <v>61161020</v>
      </c>
      <c r="O33">
        <v>38.1</v>
      </c>
      <c r="P33">
        <v>31.75</v>
      </c>
      <c r="Q33">
        <v>29.21</v>
      </c>
      <c r="R33">
        <v>8.6182479999999995</v>
      </c>
      <c r="S33">
        <v>0</v>
      </c>
    </row>
    <row r="34" spans="1:19" x14ac:dyDescent="0.3">
      <c r="A34" t="str">
        <f>VLOOKUP(F34,[1]Blad1!B:D,3,FALSE)</f>
        <v>76.60.2218</v>
      </c>
      <c r="B34" s="4" t="s">
        <v>113</v>
      </c>
      <c r="C34" t="s">
        <v>114</v>
      </c>
      <c r="D34" t="s">
        <v>58</v>
      </c>
      <c r="E34" t="s">
        <v>115</v>
      </c>
      <c r="F34" t="str">
        <f t="shared" si="0"/>
        <v>D27.71257X|S</v>
      </c>
      <c r="G34" t="s">
        <v>116</v>
      </c>
      <c r="H34" t="s">
        <v>117</v>
      </c>
      <c r="I34">
        <f>VLOOKUP(B34,[1]Prijzen!A:G,7,0)</f>
        <v>11.950000000000001</v>
      </c>
      <c r="J34" s="6">
        <v>12</v>
      </c>
      <c r="K34" s="5" t="s">
        <v>24</v>
      </c>
      <c r="L34" s="6">
        <v>72</v>
      </c>
      <c r="M34" s="5" t="s">
        <v>31</v>
      </c>
      <c r="N34" s="7" t="s">
        <v>78</v>
      </c>
      <c r="O34">
        <v>34.29</v>
      </c>
      <c r="P34">
        <v>27.432000000000002</v>
      </c>
      <c r="Q34">
        <v>28.956000000000003</v>
      </c>
      <c r="R34">
        <v>4.53592</v>
      </c>
      <c r="S34">
        <v>0</v>
      </c>
    </row>
    <row r="35" spans="1:19" x14ac:dyDescent="0.3">
      <c r="A35" t="str">
        <f>VLOOKUP(F35,[1]Blad1!B:D,3,FALSE)</f>
        <v>76.60.2218</v>
      </c>
      <c r="B35" s="4" t="s">
        <v>113</v>
      </c>
      <c r="C35" t="s">
        <v>114</v>
      </c>
      <c r="D35" t="s">
        <v>62</v>
      </c>
      <c r="E35" t="s">
        <v>115</v>
      </c>
      <c r="F35" t="str">
        <f t="shared" si="0"/>
        <v>D27.71257X|M</v>
      </c>
      <c r="G35" t="s">
        <v>118</v>
      </c>
      <c r="H35" t="s">
        <v>119</v>
      </c>
      <c r="I35">
        <f>VLOOKUP(B35,[1]Prijzen!A:G,7,0)</f>
        <v>11.950000000000001</v>
      </c>
      <c r="J35" s="6">
        <v>12</v>
      </c>
      <c r="K35" s="5" t="s">
        <v>24</v>
      </c>
      <c r="L35" s="6">
        <v>72</v>
      </c>
      <c r="M35" s="5" t="s">
        <v>31</v>
      </c>
      <c r="N35" s="7" t="s">
        <v>78</v>
      </c>
      <c r="O35">
        <v>34.29</v>
      </c>
      <c r="P35">
        <v>27.432000000000002</v>
      </c>
      <c r="Q35">
        <v>28.956000000000003</v>
      </c>
      <c r="R35">
        <v>4.53592</v>
      </c>
      <c r="S35">
        <v>0</v>
      </c>
    </row>
    <row r="36" spans="1:19" x14ac:dyDescent="0.3">
      <c r="A36" t="str">
        <f>VLOOKUP(F36,[1]Blad1!B:D,3,FALSE)</f>
        <v>76.60.2218</v>
      </c>
      <c r="B36" s="4" t="s">
        <v>113</v>
      </c>
      <c r="C36" t="s">
        <v>114</v>
      </c>
      <c r="D36" t="s">
        <v>65</v>
      </c>
      <c r="E36" t="s">
        <v>115</v>
      </c>
      <c r="F36" t="str">
        <f t="shared" si="0"/>
        <v>D27.71257X|L</v>
      </c>
      <c r="G36" t="s">
        <v>120</v>
      </c>
      <c r="H36" t="s">
        <v>121</v>
      </c>
      <c r="I36">
        <f>VLOOKUP(B36,[1]Prijzen!A:G,7,0)</f>
        <v>11.950000000000001</v>
      </c>
      <c r="J36" s="6">
        <v>12</v>
      </c>
      <c r="K36" s="5" t="s">
        <v>24</v>
      </c>
      <c r="L36" s="6">
        <v>72</v>
      </c>
      <c r="M36" s="5" t="s">
        <v>31</v>
      </c>
      <c r="N36" s="7" t="s">
        <v>78</v>
      </c>
      <c r="O36">
        <v>34.29</v>
      </c>
      <c r="P36">
        <v>27.432000000000002</v>
      </c>
      <c r="Q36">
        <v>28.956000000000003</v>
      </c>
      <c r="R36">
        <v>5.4431039999999999</v>
      </c>
      <c r="S36">
        <v>0</v>
      </c>
    </row>
    <row r="37" spans="1:19" x14ac:dyDescent="0.3">
      <c r="A37" t="str">
        <f>VLOOKUP(F37,[1]Blad1!B:D,3,FALSE)</f>
        <v>76.60.2218</v>
      </c>
      <c r="B37" s="4" t="s">
        <v>113</v>
      </c>
      <c r="C37" t="s">
        <v>114</v>
      </c>
      <c r="D37" t="s">
        <v>68</v>
      </c>
      <c r="E37" t="s">
        <v>115</v>
      </c>
      <c r="F37" t="str">
        <f t="shared" si="0"/>
        <v>D27.71257X|XL</v>
      </c>
      <c r="G37" t="s">
        <v>122</v>
      </c>
      <c r="H37" t="s">
        <v>123</v>
      </c>
      <c r="I37">
        <f>VLOOKUP(B37,[1]Prijzen!A:G,7,0)</f>
        <v>11.950000000000001</v>
      </c>
      <c r="J37" s="6">
        <v>12</v>
      </c>
      <c r="K37" s="5" t="s">
        <v>24</v>
      </c>
      <c r="L37" s="6">
        <v>72</v>
      </c>
      <c r="M37" s="5" t="s">
        <v>31</v>
      </c>
      <c r="N37" s="7" t="s">
        <v>78</v>
      </c>
      <c r="O37">
        <v>38.1</v>
      </c>
      <c r="P37">
        <v>31.75</v>
      </c>
      <c r="Q37">
        <v>29.21</v>
      </c>
      <c r="R37">
        <v>5.8966960000000004</v>
      </c>
      <c r="S37">
        <v>0</v>
      </c>
    </row>
    <row r="38" spans="1:19" x14ac:dyDescent="0.3">
      <c r="A38" t="str">
        <f>VLOOKUP(F38,[1]Blad1!B:D,3,FALSE)</f>
        <v>76.60.2218</v>
      </c>
      <c r="B38" s="4" t="s">
        <v>113</v>
      </c>
      <c r="C38" t="s">
        <v>114</v>
      </c>
      <c r="D38" t="s">
        <v>71</v>
      </c>
      <c r="E38" t="s">
        <v>115</v>
      </c>
      <c r="F38" t="str">
        <f t="shared" si="0"/>
        <v>D27.71257X|2XL</v>
      </c>
      <c r="G38" t="s">
        <v>124</v>
      </c>
      <c r="H38" t="s">
        <v>125</v>
      </c>
      <c r="I38">
        <f>VLOOKUP(B38,[1]Prijzen!A:G,7,0)</f>
        <v>11.950000000000001</v>
      </c>
      <c r="J38" s="6">
        <v>12</v>
      </c>
      <c r="K38" s="5" t="s">
        <v>24</v>
      </c>
      <c r="L38" s="6">
        <v>72</v>
      </c>
      <c r="M38" s="5" t="s">
        <v>31</v>
      </c>
      <c r="N38" s="7" t="s">
        <v>78</v>
      </c>
      <c r="O38">
        <v>38.1</v>
      </c>
      <c r="P38">
        <v>31.75</v>
      </c>
      <c r="Q38">
        <v>29.21</v>
      </c>
      <c r="R38">
        <v>5.8966960000000004</v>
      </c>
      <c r="S38">
        <v>0</v>
      </c>
    </row>
    <row r="39" spans="1:19" x14ac:dyDescent="0.3">
      <c r="A39" t="str">
        <f>VLOOKUP(F39,[1]Blad1!B:D,3,FALSE)</f>
        <v>76.60.2017</v>
      </c>
      <c r="B39" s="4" t="s">
        <v>126</v>
      </c>
      <c r="C39" t="s">
        <v>127</v>
      </c>
      <c r="D39" t="s">
        <v>58</v>
      </c>
      <c r="E39" t="s">
        <v>128</v>
      </c>
      <c r="F39" t="str">
        <f t="shared" si="0"/>
        <v>D27.71265|S</v>
      </c>
      <c r="G39" t="s">
        <v>129</v>
      </c>
      <c r="H39" t="s">
        <v>130</v>
      </c>
      <c r="I39">
        <f>VLOOKUP(B39,[1]Prijzen!A:G,7,0)</f>
        <v>4.4000000000000004</v>
      </c>
      <c r="J39" s="6">
        <v>10</v>
      </c>
      <c r="K39" t="s">
        <v>24</v>
      </c>
      <c r="L39" s="6" t="s">
        <v>131</v>
      </c>
      <c r="M39" t="s">
        <v>132</v>
      </c>
      <c r="N39" t="s">
        <v>133</v>
      </c>
      <c r="O39">
        <v>0.55500000000000005</v>
      </c>
      <c r="P39">
        <v>0.4</v>
      </c>
      <c r="Q39">
        <v>0.20499999999999999</v>
      </c>
      <c r="R39">
        <v>5</v>
      </c>
      <c r="S39">
        <v>3.6</v>
      </c>
    </row>
    <row r="40" spans="1:19" x14ac:dyDescent="0.3">
      <c r="A40" t="str">
        <f>VLOOKUP(F40,[1]Blad1!B:D,3,FALSE)</f>
        <v>76.60.2017</v>
      </c>
      <c r="B40" s="4" t="s">
        <v>126</v>
      </c>
      <c r="C40" t="s">
        <v>127</v>
      </c>
      <c r="D40" t="s">
        <v>44</v>
      </c>
      <c r="E40" t="s">
        <v>128</v>
      </c>
      <c r="F40" t="str">
        <f t="shared" si="0"/>
        <v>D27.71265|M</v>
      </c>
      <c r="G40" t="s">
        <v>134</v>
      </c>
      <c r="H40" t="s">
        <v>135</v>
      </c>
      <c r="I40">
        <f>VLOOKUP(B40,[1]Prijzen!A:G,7,0)</f>
        <v>4.4000000000000004</v>
      </c>
      <c r="J40" s="6">
        <v>10</v>
      </c>
      <c r="K40" t="s">
        <v>24</v>
      </c>
      <c r="L40" s="6" t="s">
        <v>131</v>
      </c>
      <c r="M40" t="s">
        <v>132</v>
      </c>
      <c r="N40" t="s">
        <v>133</v>
      </c>
      <c r="O40">
        <v>0.55500000000000005</v>
      </c>
      <c r="P40">
        <v>0.4</v>
      </c>
      <c r="Q40">
        <v>0.20499999999999999</v>
      </c>
      <c r="R40">
        <v>5.6</v>
      </c>
      <c r="S40">
        <v>4.2</v>
      </c>
    </row>
    <row r="41" spans="1:19" x14ac:dyDescent="0.3">
      <c r="A41" t="str">
        <f>VLOOKUP(F41,[1]Blad1!B:D,3,FALSE)</f>
        <v>76.60.2017</v>
      </c>
      <c r="B41" s="4" t="s">
        <v>126</v>
      </c>
      <c r="C41" t="s">
        <v>127</v>
      </c>
      <c r="D41" t="s">
        <v>50</v>
      </c>
      <c r="E41" t="s">
        <v>128</v>
      </c>
      <c r="F41" t="str">
        <f t="shared" si="0"/>
        <v>D27.71265|L</v>
      </c>
      <c r="G41" t="s">
        <v>136</v>
      </c>
      <c r="H41" t="s">
        <v>137</v>
      </c>
      <c r="I41">
        <f>VLOOKUP(B41,[1]Prijzen!A:G,7,0)</f>
        <v>4.4000000000000004</v>
      </c>
      <c r="J41" s="6">
        <v>10</v>
      </c>
      <c r="K41" t="s">
        <v>24</v>
      </c>
      <c r="L41" s="6" t="s">
        <v>131</v>
      </c>
      <c r="M41" t="s">
        <v>132</v>
      </c>
      <c r="N41" t="s">
        <v>133</v>
      </c>
      <c r="O41">
        <v>0.55500000000000005</v>
      </c>
      <c r="P41">
        <v>0.4</v>
      </c>
      <c r="Q41">
        <v>0.20499999999999999</v>
      </c>
      <c r="R41">
        <v>6</v>
      </c>
      <c r="S41">
        <v>4.5599999999999996</v>
      </c>
    </row>
    <row r="42" spans="1:19" x14ac:dyDescent="0.3">
      <c r="A42" t="str">
        <f>VLOOKUP(F42,[1]Blad1!B:D,3,FALSE)</f>
        <v>76.60.2017</v>
      </c>
      <c r="B42" s="4" t="s">
        <v>126</v>
      </c>
      <c r="C42" t="s">
        <v>127</v>
      </c>
      <c r="D42" t="s">
        <v>53</v>
      </c>
      <c r="E42" t="s">
        <v>128</v>
      </c>
      <c r="F42" t="str">
        <f t="shared" si="0"/>
        <v>D27.71265|XL</v>
      </c>
      <c r="G42" t="s">
        <v>138</v>
      </c>
      <c r="H42" t="s">
        <v>139</v>
      </c>
      <c r="I42">
        <f>VLOOKUP(B42,[1]Prijzen!A:G,7,0)</f>
        <v>4.4000000000000004</v>
      </c>
      <c r="J42" s="6">
        <v>10</v>
      </c>
      <c r="K42" t="s">
        <v>24</v>
      </c>
      <c r="L42" s="6" t="s">
        <v>131</v>
      </c>
      <c r="M42" t="s">
        <v>132</v>
      </c>
      <c r="N42" t="s">
        <v>133</v>
      </c>
      <c r="O42">
        <v>0.55500000000000005</v>
      </c>
      <c r="P42">
        <v>0.42</v>
      </c>
      <c r="Q42">
        <v>0.22500000000000001</v>
      </c>
      <c r="R42">
        <v>7.3</v>
      </c>
      <c r="S42">
        <v>5.88</v>
      </c>
    </row>
    <row r="43" spans="1:19" x14ac:dyDescent="0.3">
      <c r="A43" t="str">
        <f>VLOOKUP(F43,[1]Blad1!B:D,3,FALSE)</f>
        <v>76.60.2023</v>
      </c>
      <c r="B43" s="4" t="s">
        <v>140</v>
      </c>
      <c r="C43" t="s">
        <v>141</v>
      </c>
      <c r="D43" t="s">
        <v>58</v>
      </c>
      <c r="E43" t="s">
        <v>45</v>
      </c>
      <c r="F43" t="str">
        <f t="shared" si="0"/>
        <v>D27.71281|S</v>
      </c>
      <c r="G43" t="s">
        <v>142</v>
      </c>
      <c r="H43" t="s">
        <v>143</v>
      </c>
      <c r="I43">
        <f>VLOOKUP(B43,[1]Prijzen!A:G,7,0)</f>
        <v>11.3</v>
      </c>
      <c r="J43" s="6">
        <v>10</v>
      </c>
      <c r="K43" t="s">
        <v>24</v>
      </c>
      <c r="L43" s="6">
        <v>60</v>
      </c>
      <c r="M43" t="s">
        <v>48</v>
      </c>
      <c r="N43" t="s">
        <v>32</v>
      </c>
      <c r="O43">
        <v>0.41</v>
      </c>
      <c r="P43">
        <v>0.34</v>
      </c>
      <c r="Q43">
        <v>0.26</v>
      </c>
      <c r="R43">
        <v>3.5</v>
      </c>
      <c r="S43">
        <v>2.2799999999999998</v>
      </c>
    </row>
    <row r="44" spans="1:19" x14ac:dyDescent="0.3">
      <c r="A44" t="str">
        <f>VLOOKUP(F44,[1]Blad1!B:D,3,FALSE)</f>
        <v>76.60.2023</v>
      </c>
      <c r="B44" s="4" t="s">
        <v>140</v>
      </c>
      <c r="C44" t="s">
        <v>141</v>
      </c>
      <c r="D44" t="s">
        <v>44</v>
      </c>
      <c r="E44" t="s">
        <v>45</v>
      </c>
      <c r="F44" t="str">
        <f t="shared" si="0"/>
        <v>D27.71281|M</v>
      </c>
      <c r="G44" t="s">
        <v>144</v>
      </c>
      <c r="H44" t="s">
        <v>145</v>
      </c>
      <c r="I44">
        <f>VLOOKUP(B44,[1]Prijzen!A:G,7,0)</f>
        <v>11.3</v>
      </c>
      <c r="J44" s="6">
        <v>10</v>
      </c>
      <c r="K44" t="s">
        <v>24</v>
      </c>
      <c r="L44" s="6">
        <v>60</v>
      </c>
      <c r="M44" t="s">
        <v>48</v>
      </c>
      <c r="N44" t="s">
        <v>32</v>
      </c>
      <c r="O44">
        <v>0.41</v>
      </c>
      <c r="P44">
        <v>0.34</v>
      </c>
      <c r="Q44">
        <v>0.26</v>
      </c>
      <c r="R44">
        <v>3.8</v>
      </c>
      <c r="S44">
        <v>2.64</v>
      </c>
    </row>
    <row r="45" spans="1:19" x14ac:dyDescent="0.3">
      <c r="A45" t="str">
        <f>VLOOKUP(F45,[1]Blad1!B:D,3,FALSE)</f>
        <v>76.60.2023</v>
      </c>
      <c r="B45" s="4" t="s">
        <v>140</v>
      </c>
      <c r="C45" t="s">
        <v>141</v>
      </c>
      <c r="D45" t="s">
        <v>50</v>
      </c>
      <c r="E45" t="s">
        <v>45</v>
      </c>
      <c r="F45" t="str">
        <f t="shared" si="0"/>
        <v>D27.71281|L</v>
      </c>
      <c r="G45" t="s">
        <v>146</v>
      </c>
      <c r="H45" t="s">
        <v>147</v>
      </c>
      <c r="I45">
        <f>VLOOKUP(B45,[1]Prijzen!A:G,7,0)</f>
        <v>11.3</v>
      </c>
      <c r="J45" s="6">
        <v>10</v>
      </c>
      <c r="K45" t="s">
        <v>24</v>
      </c>
      <c r="L45" s="6">
        <v>60</v>
      </c>
      <c r="M45" t="s">
        <v>48</v>
      </c>
      <c r="N45" t="s">
        <v>32</v>
      </c>
      <c r="O45">
        <v>0.41</v>
      </c>
      <c r="P45">
        <v>0.34</v>
      </c>
      <c r="Q45">
        <v>0.26</v>
      </c>
      <c r="R45">
        <v>4.0999999999999996</v>
      </c>
      <c r="S45">
        <v>2.88</v>
      </c>
    </row>
    <row r="46" spans="1:19" x14ac:dyDescent="0.3">
      <c r="A46" t="str">
        <f>VLOOKUP(F46,[1]Blad1!B:D,3,FALSE)</f>
        <v>76.60.2023</v>
      </c>
      <c r="B46" s="4" t="s">
        <v>140</v>
      </c>
      <c r="C46" t="s">
        <v>141</v>
      </c>
      <c r="D46" t="s">
        <v>53</v>
      </c>
      <c r="E46" t="s">
        <v>45</v>
      </c>
      <c r="F46" t="str">
        <f t="shared" si="0"/>
        <v>D27.71281|XL</v>
      </c>
      <c r="G46" t="s">
        <v>148</v>
      </c>
      <c r="H46" t="s">
        <v>149</v>
      </c>
      <c r="I46">
        <f>VLOOKUP(B46,[1]Prijzen!A:G,7,0)</f>
        <v>11.3</v>
      </c>
      <c r="J46" s="6">
        <v>10</v>
      </c>
      <c r="K46" t="s">
        <v>24</v>
      </c>
      <c r="L46" s="6">
        <v>60</v>
      </c>
      <c r="M46" t="s">
        <v>48</v>
      </c>
      <c r="N46" t="s">
        <v>32</v>
      </c>
      <c r="O46">
        <v>0.41</v>
      </c>
      <c r="P46">
        <v>0.34</v>
      </c>
      <c r="Q46">
        <v>0.26</v>
      </c>
      <c r="R46">
        <v>4.4000000000000004</v>
      </c>
      <c r="S46">
        <v>3.18</v>
      </c>
    </row>
    <row r="47" spans="1:19" x14ac:dyDescent="0.3">
      <c r="A47" t="str">
        <f>VLOOKUP(F47,[1]Blad1!B:D,3,FALSE)</f>
        <v>76.60.2023</v>
      </c>
      <c r="B47" s="4" t="s">
        <v>140</v>
      </c>
      <c r="C47" t="s">
        <v>141</v>
      </c>
      <c r="D47" t="s">
        <v>150</v>
      </c>
      <c r="E47" t="s">
        <v>45</v>
      </c>
      <c r="F47" t="str">
        <f t="shared" si="0"/>
        <v>D27.71281|2XL</v>
      </c>
      <c r="G47" t="s">
        <v>151</v>
      </c>
      <c r="H47" t="s">
        <v>152</v>
      </c>
      <c r="I47">
        <f>VLOOKUP(B47,[1]Prijzen!A:G,7,0)</f>
        <v>11.3</v>
      </c>
      <c r="J47" s="6">
        <v>10</v>
      </c>
      <c r="K47" t="s">
        <v>24</v>
      </c>
      <c r="L47" s="6">
        <v>60</v>
      </c>
      <c r="M47" t="s">
        <v>48</v>
      </c>
      <c r="N47" t="s">
        <v>32</v>
      </c>
      <c r="O47">
        <v>0.41</v>
      </c>
      <c r="P47">
        <v>0.34</v>
      </c>
      <c r="Q47">
        <v>0.26</v>
      </c>
      <c r="R47">
        <v>4.9000000000000004</v>
      </c>
      <c r="S47">
        <v>3.72</v>
      </c>
    </row>
    <row r="48" spans="1:19" x14ac:dyDescent="0.3">
      <c r="A48" t="str">
        <f>VLOOKUP(F48,[1]Blad1!B:D,3,FALSE)</f>
        <v>76.60.2025</v>
      </c>
      <c r="B48" s="4" t="s">
        <v>153</v>
      </c>
      <c r="C48" t="s">
        <v>154</v>
      </c>
      <c r="D48" t="s">
        <v>58</v>
      </c>
      <c r="E48" t="s">
        <v>155</v>
      </c>
      <c r="F48" t="str">
        <f t="shared" si="0"/>
        <v>D27.71305|S</v>
      </c>
      <c r="G48" t="s">
        <v>156</v>
      </c>
      <c r="H48" t="s">
        <v>157</v>
      </c>
      <c r="I48">
        <f>VLOOKUP(B48,[1]Prijzen!A:G,7,0)</f>
        <v>3.7</v>
      </c>
      <c r="J48" s="6">
        <v>10</v>
      </c>
      <c r="K48" t="s">
        <v>24</v>
      </c>
      <c r="L48" s="6" t="s">
        <v>131</v>
      </c>
      <c r="M48" t="s">
        <v>48</v>
      </c>
      <c r="N48" t="s">
        <v>133</v>
      </c>
      <c r="O48">
        <v>0.62</v>
      </c>
      <c r="P48">
        <v>0.46500000000000002</v>
      </c>
      <c r="Q48">
        <v>0.38500000000000001</v>
      </c>
      <c r="R48">
        <v>11.4</v>
      </c>
      <c r="S48">
        <v>9.1199999999999992</v>
      </c>
    </row>
    <row r="49" spans="1:19" x14ac:dyDescent="0.3">
      <c r="A49" t="str">
        <f>VLOOKUP(F49,[1]Blad1!B:D,3,FALSE)</f>
        <v>76.60.2025</v>
      </c>
      <c r="B49" s="4" t="s">
        <v>153</v>
      </c>
      <c r="C49" t="s">
        <v>154</v>
      </c>
      <c r="D49" t="s">
        <v>44</v>
      </c>
      <c r="E49" t="s">
        <v>155</v>
      </c>
      <c r="F49" t="str">
        <f t="shared" si="0"/>
        <v>D27.71305|M</v>
      </c>
      <c r="G49" t="s">
        <v>158</v>
      </c>
      <c r="H49" t="s">
        <v>159</v>
      </c>
      <c r="I49">
        <f>VLOOKUP(B49,[1]Prijzen!A:G,7,0)</f>
        <v>3.7</v>
      </c>
      <c r="J49" s="6">
        <v>10</v>
      </c>
      <c r="K49" t="s">
        <v>24</v>
      </c>
      <c r="L49" s="6" t="s">
        <v>131</v>
      </c>
      <c r="M49" t="s">
        <v>48</v>
      </c>
      <c r="N49" t="s">
        <v>133</v>
      </c>
      <c r="O49">
        <v>0.62</v>
      </c>
      <c r="P49">
        <v>0.46500000000000002</v>
      </c>
      <c r="Q49">
        <v>0.38500000000000001</v>
      </c>
      <c r="R49">
        <v>13.8</v>
      </c>
      <c r="S49">
        <v>11.52</v>
      </c>
    </row>
    <row r="50" spans="1:19" x14ac:dyDescent="0.3">
      <c r="A50" t="str">
        <f>VLOOKUP(F50,[1]Blad1!B:D,3,FALSE)</f>
        <v>76.60.2025</v>
      </c>
      <c r="B50" s="4" t="s">
        <v>153</v>
      </c>
      <c r="C50" t="s">
        <v>154</v>
      </c>
      <c r="D50" t="s">
        <v>50</v>
      </c>
      <c r="E50" t="s">
        <v>155</v>
      </c>
      <c r="F50" t="str">
        <f t="shared" si="0"/>
        <v>D27.71305|L</v>
      </c>
      <c r="G50" t="s">
        <v>160</v>
      </c>
      <c r="H50" t="s">
        <v>161</v>
      </c>
      <c r="I50">
        <f>VLOOKUP(B50,[1]Prijzen!A:G,7,0)</f>
        <v>3.7</v>
      </c>
      <c r="J50" s="6">
        <v>10</v>
      </c>
      <c r="K50" t="s">
        <v>24</v>
      </c>
      <c r="L50" s="6" t="s">
        <v>131</v>
      </c>
      <c r="M50" t="s">
        <v>48</v>
      </c>
      <c r="N50" t="s">
        <v>133</v>
      </c>
      <c r="O50">
        <v>0.62</v>
      </c>
      <c r="P50">
        <v>0.46500000000000002</v>
      </c>
      <c r="Q50">
        <v>0.38500000000000001</v>
      </c>
      <c r="R50">
        <v>15.7</v>
      </c>
      <c r="S50">
        <v>13.44</v>
      </c>
    </row>
    <row r="51" spans="1:19" x14ac:dyDescent="0.3">
      <c r="A51" t="str">
        <f>VLOOKUP(F51,[1]Blad1!B:D,3,FALSE)</f>
        <v>76.60.2025</v>
      </c>
      <c r="B51" s="4" t="s">
        <v>153</v>
      </c>
      <c r="C51" t="s">
        <v>154</v>
      </c>
      <c r="D51" t="s">
        <v>53</v>
      </c>
      <c r="E51" t="s">
        <v>155</v>
      </c>
      <c r="F51" t="str">
        <f t="shared" si="0"/>
        <v>D27.71305|XL</v>
      </c>
      <c r="G51" t="s">
        <v>162</v>
      </c>
      <c r="H51" t="s">
        <v>163</v>
      </c>
      <c r="I51">
        <f>VLOOKUP(B51,[1]Prijzen!A:G,7,0)</f>
        <v>3.7</v>
      </c>
      <c r="J51" s="6">
        <v>10</v>
      </c>
      <c r="K51" t="s">
        <v>24</v>
      </c>
      <c r="L51" s="6" t="s">
        <v>131</v>
      </c>
      <c r="M51" t="s">
        <v>48</v>
      </c>
      <c r="N51" t="s">
        <v>133</v>
      </c>
      <c r="O51">
        <v>0.64</v>
      </c>
      <c r="P51">
        <v>0.47</v>
      </c>
      <c r="Q51">
        <v>0.40500000000000003</v>
      </c>
      <c r="R51">
        <v>18.899999999999999</v>
      </c>
      <c r="S51">
        <v>16.32</v>
      </c>
    </row>
    <row r="52" spans="1:19" x14ac:dyDescent="0.3">
      <c r="A52" t="str">
        <f>VLOOKUP(F52,[1]Blad1!B:D,3,FALSE)</f>
        <v>76.60.2179</v>
      </c>
      <c r="B52" s="4" t="s">
        <v>164</v>
      </c>
      <c r="C52" t="s">
        <v>165</v>
      </c>
      <c r="D52" t="s">
        <v>58</v>
      </c>
      <c r="E52" t="s">
        <v>155</v>
      </c>
      <c r="F52" t="str">
        <f t="shared" si="0"/>
        <v>D27.71306|S</v>
      </c>
      <c r="G52" t="s">
        <v>166</v>
      </c>
      <c r="H52" t="s">
        <v>167</v>
      </c>
      <c r="I52">
        <f>VLOOKUP(B52,[1]Prijzen!A:G,7,0)</f>
        <v>8.3000000000000007</v>
      </c>
      <c r="J52" s="6">
        <v>10</v>
      </c>
      <c r="K52" t="s">
        <v>24</v>
      </c>
      <c r="L52" s="6">
        <v>120</v>
      </c>
      <c r="M52" t="s">
        <v>48</v>
      </c>
      <c r="N52" t="s">
        <v>133</v>
      </c>
      <c r="O52">
        <v>0.57999999999999996</v>
      </c>
      <c r="P52">
        <v>0.42</v>
      </c>
      <c r="Q52">
        <v>0.315</v>
      </c>
      <c r="R52">
        <v>8.5</v>
      </c>
      <c r="S52">
        <v>6.72</v>
      </c>
    </row>
    <row r="53" spans="1:19" x14ac:dyDescent="0.3">
      <c r="A53" t="str">
        <f>VLOOKUP(F53,[1]Blad1!B:D,3,FALSE)</f>
        <v>76.60.2179</v>
      </c>
      <c r="B53" s="4" t="s">
        <v>164</v>
      </c>
      <c r="C53" t="s">
        <v>165</v>
      </c>
      <c r="D53" t="s">
        <v>44</v>
      </c>
      <c r="E53" t="s">
        <v>155</v>
      </c>
      <c r="F53" t="str">
        <f t="shared" si="0"/>
        <v>D27.71306|M</v>
      </c>
      <c r="G53" t="s">
        <v>168</v>
      </c>
      <c r="H53" t="s">
        <v>169</v>
      </c>
      <c r="I53">
        <f>VLOOKUP(B53,[1]Prijzen!A:G,7,0)</f>
        <v>8.3000000000000007</v>
      </c>
      <c r="J53" s="6">
        <v>10</v>
      </c>
      <c r="K53" t="s">
        <v>24</v>
      </c>
      <c r="L53" s="6">
        <v>120</v>
      </c>
      <c r="M53" t="s">
        <v>48</v>
      </c>
      <c r="N53" t="s">
        <v>133</v>
      </c>
      <c r="O53">
        <v>0.57999999999999996</v>
      </c>
      <c r="P53">
        <v>0.42</v>
      </c>
      <c r="Q53">
        <v>0.315</v>
      </c>
      <c r="R53">
        <v>9.5</v>
      </c>
      <c r="S53">
        <v>7.68</v>
      </c>
    </row>
    <row r="54" spans="1:19" x14ac:dyDescent="0.3">
      <c r="A54" t="str">
        <f>VLOOKUP(F54,[1]Blad1!B:D,3,FALSE)</f>
        <v>76.60.2179</v>
      </c>
      <c r="B54" s="4" t="s">
        <v>164</v>
      </c>
      <c r="C54" t="s">
        <v>165</v>
      </c>
      <c r="D54" t="s">
        <v>50</v>
      </c>
      <c r="E54" t="s">
        <v>155</v>
      </c>
      <c r="F54" t="str">
        <f t="shared" si="0"/>
        <v>D27.71306|L</v>
      </c>
      <c r="G54" t="s">
        <v>170</v>
      </c>
      <c r="H54" t="s">
        <v>171</v>
      </c>
      <c r="I54">
        <f>VLOOKUP(B54,[1]Prijzen!A:G,7,0)</f>
        <v>8.3000000000000007</v>
      </c>
      <c r="J54" s="6">
        <v>10</v>
      </c>
      <c r="K54" t="s">
        <v>24</v>
      </c>
      <c r="L54" s="6">
        <v>120</v>
      </c>
      <c r="M54" t="s">
        <v>48</v>
      </c>
      <c r="N54" t="s">
        <v>133</v>
      </c>
      <c r="O54">
        <v>0.57999999999999996</v>
      </c>
      <c r="P54">
        <v>0.42</v>
      </c>
      <c r="Q54">
        <v>0.315</v>
      </c>
      <c r="R54">
        <v>10.9</v>
      </c>
      <c r="S54">
        <v>9.1199999999999992</v>
      </c>
    </row>
    <row r="55" spans="1:19" x14ac:dyDescent="0.3">
      <c r="A55" t="str">
        <f>VLOOKUP(F55,[1]Blad1!B:D,3,FALSE)</f>
        <v>76.60.2179</v>
      </c>
      <c r="B55" s="4" t="s">
        <v>164</v>
      </c>
      <c r="C55" t="s">
        <v>165</v>
      </c>
      <c r="D55" t="s">
        <v>53</v>
      </c>
      <c r="E55" t="s">
        <v>155</v>
      </c>
      <c r="F55" t="str">
        <f t="shared" si="0"/>
        <v>D27.71306|XL</v>
      </c>
      <c r="G55" t="s">
        <v>172</v>
      </c>
      <c r="H55" t="s">
        <v>173</v>
      </c>
      <c r="I55">
        <f>VLOOKUP(B55,[1]Prijzen!A:G,7,0)</f>
        <v>8.3000000000000007</v>
      </c>
      <c r="J55" s="6">
        <v>10</v>
      </c>
      <c r="K55" t="s">
        <v>24</v>
      </c>
      <c r="L55" s="6">
        <v>120</v>
      </c>
      <c r="M55" t="s">
        <v>48</v>
      </c>
      <c r="N55" t="s">
        <v>133</v>
      </c>
      <c r="O55">
        <v>0.57999999999999996</v>
      </c>
      <c r="P55">
        <v>0.42</v>
      </c>
      <c r="Q55">
        <v>0.315</v>
      </c>
      <c r="R55">
        <v>11.4</v>
      </c>
      <c r="S55">
        <v>9.6</v>
      </c>
    </row>
    <row r="56" spans="1:19" x14ac:dyDescent="0.3">
      <c r="A56" t="str">
        <f>VLOOKUP(F56,[1]Blad1!B:D,3,FALSE)</f>
        <v>76.60.2179</v>
      </c>
      <c r="B56" s="4" t="s">
        <v>164</v>
      </c>
      <c r="C56" t="s">
        <v>165</v>
      </c>
      <c r="D56" t="s">
        <v>150</v>
      </c>
      <c r="E56" t="s">
        <v>155</v>
      </c>
      <c r="F56" t="str">
        <f t="shared" si="0"/>
        <v>D27.71306|2XL</v>
      </c>
      <c r="G56" t="s">
        <v>174</v>
      </c>
      <c r="H56" t="s">
        <v>175</v>
      </c>
      <c r="I56">
        <f>VLOOKUP(B56,[1]Prijzen!A:G,7,0)</f>
        <v>8.3000000000000007</v>
      </c>
      <c r="J56" s="6">
        <v>10</v>
      </c>
      <c r="K56" t="s">
        <v>24</v>
      </c>
      <c r="L56" s="6">
        <v>120</v>
      </c>
      <c r="M56" t="s">
        <v>48</v>
      </c>
      <c r="N56" t="s">
        <v>133</v>
      </c>
      <c r="O56">
        <v>0.64</v>
      </c>
      <c r="P56">
        <v>0.44</v>
      </c>
      <c r="Q56">
        <v>0.34499999999999997</v>
      </c>
      <c r="R56">
        <v>14.8</v>
      </c>
      <c r="S56">
        <v>12.48</v>
      </c>
    </row>
    <row r="57" spans="1:19" x14ac:dyDescent="0.3">
      <c r="A57" t="str">
        <f>VLOOKUP(F57,[1]Blad1!B:D,3,FALSE)</f>
        <v>76.60.2034</v>
      </c>
      <c r="B57" s="4" t="s">
        <v>176</v>
      </c>
      <c r="C57" t="s">
        <v>177</v>
      </c>
      <c r="D57" t="s">
        <v>178</v>
      </c>
      <c r="E57" t="s">
        <v>179</v>
      </c>
      <c r="F57" t="str">
        <f t="shared" si="0"/>
        <v>D27.71310G|XS</v>
      </c>
      <c r="G57" t="s">
        <v>180</v>
      </c>
      <c r="H57" t="s">
        <v>181</v>
      </c>
      <c r="I57">
        <f>VLOOKUP(B57,[1]Prijzen!A:G,7,0)</f>
        <v>3.05</v>
      </c>
      <c r="J57" s="6">
        <v>10</v>
      </c>
      <c r="K57" t="s">
        <v>24</v>
      </c>
      <c r="L57" s="6" t="s">
        <v>131</v>
      </c>
      <c r="M57" t="s">
        <v>48</v>
      </c>
      <c r="N57" t="s">
        <v>133</v>
      </c>
      <c r="O57">
        <v>0.56000000000000005</v>
      </c>
      <c r="P57">
        <v>0.41</v>
      </c>
      <c r="Q57">
        <v>0.39</v>
      </c>
      <c r="R57">
        <v>8.6999999999999993</v>
      </c>
      <c r="S57">
        <v>6.72</v>
      </c>
    </row>
    <row r="58" spans="1:19" x14ac:dyDescent="0.3">
      <c r="A58" t="str">
        <f>VLOOKUP(F58,[1]Blad1!B:D,3,FALSE)</f>
        <v>76.60.2034</v>
      </c>
      <c r="B58" s="4" t="s">
        <v>176</v>
      </c>
      <c r="C58" t="s">
        <v>177</v>
      </c>
      <c r="D58" t="s">
        <v>58</v>
      </c>
      <c r="E58" t="s">
        <v>179</v>
      </c>
      <c r="F58" t="str">
        <f t="shared" si="0"/>
        <v>D27.71310G|S</v>
      </c>
      <c r="G58" t="s">
        <v>182</v>
      </c>
      <c r="H58" t="s">
        <v>183</v>
      </c>
      <c r="I58">
        <f>VLOOKUP(B58,[1]Prijzen!A:G,7,0)</f>
        <v>3.05</v>
      </c>
      <c r="J58" s="6">
        <v>10</v>
      </c>
      <c r="K58" t="s">
        <v>24</v>
      </c>
      <c r="L58" s="6" t="s">
        <v>131</v>
      </c>
      <c r="M58" t="s">
        <v>48</v>
      </c>
      <c r="N58" t="s">
        <v>133</v>
      </c>
      <c r="O58">
        <v>0.56000000000000005</v>
      </c>
      <c r="P58">
        <v>0.41</v>
      </c>
      <c r="Q58">
        <v>0.39</v>
      </c>
      <c r="R58">
        <v>10</v>
      </c>
      <c r="S58">
        <v>8.0399999999999991</v>
      </c>
    </row>
    <row r="59" spans="1:19" x14ac:dyDescent="0.3">
      <c r="A59" t="str">
        <f>VLOOKUP(F59,[1]Blad1!B:D,3,FALSE)</f>
        <v>76.60.2034</v>
      </c>
      <c r="B59" s="4" t="s">
        <v>176</v>
      </c>
      <c r="C59" t="s">
        <v>177</v>
      </c>
      <c r="D59" t="s">
        <v>44</v>
      </c>
      <c r="E59" t="s">
        <v>179</v>
      </c>
      <c r="F59" t="str">
        <f t="shared" si="0"/>
        <v>D27.71310G|M</v>
      </c>
      <c r="G59" t="s">
        <v>184</v>
      </c>
      <c r="H59" t="s">
        <v>185</v>
      </c>
      <c r="I59">
        <f>VLOOKUP(B59,[1]Prijzen!A:G,7,0)</f>
        <v>3.05</v>
      </c>
      <c r="J59" s="6">
        <v>10</v>
      </c>
      <c r="K59" t="s">
        <v>24</v>
      </c>
      <c r="L59" s="6" t="s">
        <v>131</v>
      </c>
      <c r="M59" t="s">
        <v>48</v>
      </c>
      <c r="N59" s="8">
        <v>61161020</v>
      </c>
      <c r="O59">
        <v>0.56000000000000005</v>
      </c>
      <c r="P59">
        <v>0.41</v>
      </c>
      <c r="Q59">
        <v>0.39</v>
      </c>
      <c r="R59">
        <v>12.2</v>
      </c>
      <c r="S59">
        <v>10.199999999999999</v>
      </c>
    </row>
    <row r="60" spans="1:19" x14ac:dyDescent="0.3">
      <c r="A60" t="str">
        <f>VLOOKUP(F60,[1]Blad1!B:D,3,FALSE)</f>
        <v>76.60.2034</v>
      </c>
      <c r="B60" s="4" t="s">
        <v>176</v>
      </c>
      <c r="C60" t="s">
        <v>177</v>
      </c>
      <c r="D60" t="s">
        <v>50</v>
      </c>
      <c r="E60" t="s">
        <v>179</v>
      </c>
      <c r="F60" t="str">
        <f t="shared" si="0"/>
        <v>D27.71310G|L</v>
      </c>
      <c r="G60" t="s">
        <v>186</v>
      </c>
      <c r="H60" t="s">
        <v>187</v>
      </c>
      <c r="I60">
        <f>VLOOKUP(B60,[1]Prijzen!A:G,7,0)</f>
        <v>3.05</v>
      </c>
      <c r="J60" s="6">
        <v>10</v>
      </c>
      <c r="K60" t="s">
        <v>24</v>
      </c>
      <c r="L60" s="6" t="s">
        <v>131</v>
      </c>
      <c r="M60" t="s">
        <v>48</v>
      </c>
      <c r="N60" t="s">
        <v>133</v>
      </c>
      <c r="O60">
        <v>0.56000000000000005</v>
      </c>
      <c r="P60">
        <v>0.41</v>
      </c>
      <c r="Q60">
        <v>0.39</v>
      </c>
      <c r="R60">
        <v>13.2</v>
      </c>
      <c r="S60">
        <v>11.16</v>
      </c>
    </row>
    <row r="61" spans="1:19" x14ac:dyDescent="0.3">
      <c r="A61" t="str">
        <f>VLOOKUP(F61,[1]Blad1!B:D,3,FALSE)</f>
        <v>76.60.2034</v>
      </c>
      <c r="B61" s="4" t="s">
        <v>176</v>
      </c>
      <c r="C61" t="s">
        <v>177</v>
      </c>
      <c r="D61" t="s">
        <v>53</v>
      </c>
      <c r="E61" t="s">
        <v>179</v>
      </c>
      <c r="F61" t="str">
        <f t="shared" si="0"/>
        <v>D27.71310G|XL</v>
      </c>
      <c r="G61" t="s">
        <v>188</v>
      </c>
      <c r="H61" t="s">
        <v>189</v>
      </c>
      <c r="I61">
        <f>VLOOKUP(B61,[1]Prijzen!A:G,7,0)</f>
        <v>3.05</v>
      </c>
      <c r="J61" s="6">
        <v>10</v>
      </c>
      <c r="K61" t="s">
        <v>24</v>
      </c>
      <c r="L61" s="6" t="s">
        <v>131</v>
      </c>
      <c r="M61" t="s">
        <v>48</v>
      </c>
      <c r="N61" t="s">
        <v>133</v>
      </c>
      <c r="O61">
        <v>0.57999999999999996</v>
      </c>
      <c r="P61">
        <v>0.41499999999999998</v>
      </c>
      <c r="Q61">
        <v>0.39</v>
      </c>
      <c r="R61">
        <v>15.1</v>
      </c>
      <c r="S61">
        <v>13.08</v>
      </c>
    </row>
    <row r="62" spans="1:19" x14ac:dyDescent="0.3">
      <c r="A62" t="str">
        <f>VLOOKUP(F62,[1]Blad1!B:D,3,FALSE)</f>
        <v>76.60.2034</v>
      </c>
      <c r="B62" s="4" t="s">
        <v>176</v>
      </c>
      <c r="C62" t="s">
        <v>177</v>
      </c>
      <c r="D62" t="s">
        <v>150</v>
      </c>
      <c r="E62" t="s">
        <v>179</v>
      </c>
      <c r="F62" t="str">
        <f t="shared" si="0"/>
        <v>D27.71310G|2XL</v>
      </c>
      <c r="G62" t="s">
        <v>190</v>
      </c>
      <c r="H62" t="s">
        <v>191</v>
      </c>
      <c r="I62">
        <f>VLOOKUP(B62,[1]Prijzen!A:G,7,0)</f>
        <v>3.05</v>
      </c>
      <c r="J62" s="6">
        <v>10</v>
      </c>
      <c r="K62" t="s">
        <v>24</v>
      </c>
      <c r="L62" s="6" t="s">
        <v>131</v>
      </c>
      <c r="M62" t="s">
        <v>48</v>
      </c>
      <c r="N62" t="s">
        <v>133</v>
      </c>
      <c r="O62">
        <v>0.62</v>
      </c>
      <c r="P62">
        <v>0.46500000000000002</v>
      </c>
      <c r="Q62">
        <v>0.38500000000000001</v>
      </c>
      <c r="R62">
        <v>18.3</v>
      </c>
      <c r="S62">
        <v>16.32</v>
      </c>
    </row>
    <row r="63" spans="1:19" x14ac:dyDescent="0.3">
      <c r="A63" t="str">
        <f>VLOOKUP(F63,[1]Blad1!B:D,3,FALSE)</f>
        <v>76.60.2219</v>
      </c>
      <c r="B63" s="4" t="s">
        <v>192</v>
      </c>
      <c r="C63" t="s">
        <v>193</v>
      </c>
      <c r="D63" t="s">
        <v>58</v>
      </c>
      <c r="E63" t="s">
        <v>194</v>
      </c>
      <c r="F63" t="str">
        <f t="shared" si="0"/>
        <v>D27.71310O|S</v>
      </c>
      <c r="G63" t="s">
        <v>195</v>
      </c>
      <c r="H63" t="s">
        <v>196</v>
      </c>
      <c r="I63">
        <f>VLOOKUP(B63,[1]Prijzen!A:G,7,0)</f>
        <v>3.0500000000000003</v>
      </c>
      <c r="J63" s="6">
        <v>10</v>
      </c>
      <c r="K63" t="s">
        <v>24</v>
      </c>
      <c r="L63" s="6" t="s">
        <v>131</v>
      </c>
      <c r="M63" t="s">
        <v>48</v>
      </c>
      <c r="N63" t="s">
        <v>133</v>
      </c>
      <c r="O63">
        <v>0.56000000000000005</v>
      </c>
      <c r="P63">
        <v>0.41</v>
      </c>
      <c r="Q63">
        <v>0.39</v>
      </c>
      <c r="R63">
        <v>10</v>
      </c>
      <c r="S63">
        <v>8.0399999999999991</v>
      </c>
    </row>
    <row r="64" spans="1:19" x14ac:dyDescent="0.3">
      <c r="A64" t="str">
        <f>VLOOKUP(F64,[1]Blad1!B:D,3,FALSE)</f>
        <v>76.60.2219</v>
      </c>
      <c r="B64" s="4" t="s">
        <v>192</v>
      </c>
      <c r="C64" t="s">
        <v>193</v>
      </c>
      <c r="D64" t="s">
        <v>44</v>
      </c>
      <c r="E64" t="s">
        <v>194</v>
      </c>
      <c r="F64" t="str">
        <f t="shared" si="0"/>
        <v>D27.71310O|M</v>
      </c>
      <c r="G64" t="s">
        <v>197</v>
      </c>
      <c r="H64" t="s">
        <v>198</v>
      </c>
      <c r="I64">
        <f>VLOOKUP(B64,[1]Prijzen!A:G,7,0)</f>
        <v>3.0500000000000003</v>
      </c>
      <c r="J64" s="6">
        <v>10</v>
      </c>
      <c r="K64" t="s">
        <v>24</v>
      </c>
      <c r="L64" s="6" t="s">
        <v>131</v>
      </c>
      <c r="M64" t="s">
        <v>48</v>
      </c>
      <c r="N64" t="s">
        <v>133</v>
      </c>
      <c r="O64">
        <v>0.56000000000000005</v>
      </c>
      <c r="P64">
        <v>0.41</v>
      </c>
      <c r="Q64">
        <v>0.39</v>
      </c>
      <c r="R64">
        <v>12.2</v>
      </c>
      <c r="S64">
        <v>10.199999999999999</v>
      </c>
    </row>
    <row r="65" spans="1:19" x14ac:dyDescent="0.3">
      <c r="A65" t="str">
        <f>VLOOKUP(F65,[1]Blad1!B:D,3,FALSE)</f>
        <v>76.60.2219</v>
      </c>
      <c r="B65" s="4" t="s">
        <v>192</v>
      </c>
      <c r="C65" t="s">
        <v>193</v>
      </c>
      <c r="D65" t="s">
        <v>50</v>
      </c>
      <c r="E65" t="s">
        <v>194</v>
      </c>
      <c r="F65" t="str">
        <f t="shared" si="0"/>
        <v>D27.71310O|L</v>
      </c>
      <c r="G65" t="s">
        <v>199</v>
      </c>
      <c r="H65" t="s">
        <v>200</v>
      </c>
      <c r="I65">
        <f>VLOOKUP(B65,[1]Prijzen!A:G,7,0)</f>
        <v>3.0500000000000003</v>
      </c>
      <c r="J65" s="6">
        <v>10</v>
      </c>
      <c r="K65" t="s">
        <v>24</v>
      </c>
      <c r="L65" s="6" t="s">
        <v>131</v>
      </c>
      <c r="M65" t="s">
        <v>48</v>
      </c>
      <c r="N65" t="s">
        <v>133</v>
      </c>
      <c r="O65">
        <v>0.56000000000000005</v>
      </c>
      <c r="P65">
        <v>0.41</v>
      </c>
      <c r="Q65">
        <v>0.39</v>
      </c>
      <c r="R65">
        <v>13.2</v>
      </c>
      <c r="S65">
        <v>11.16</v>
      </c>
    </row>
    <row r="66" spans="1:19" x14ac:dyDescent="0.3">
      <c r="A66" t="str">
        <f>VLOOKUP(F66,[1]Blad1!B:D,3,FALSE)</f>
        <v>76.60.2219</v>
      </c>
      <c r="B66" s="4" t="s">
        <v>192</v>
      </c>
      <c r="C66" t="s">
        <v>193</v>
      </c>
      <c r="D66" t="s">
        <v>53</v>
      </c>
      <c r="E66" t="s">
        <v>194</v>
      </c>
      <c r="F66" t="str">
        <f t="shared" si="0"/>
        <v>D27.71310O|XL</v>
      </c>
      <c r="G66" t="s">
        <v>201</v>
      </c>
      <c r="H66" t="s">
        <v>202</v>
      </c>
      <c r="I66">
        <f>VLOOKUP(B66,[1]Prijzen!A:G,7,0)</f>
        <v>3.0500000000000003</v>
      </c>
      <c r="J66" s="6">
        <v>10</v>
      </c>
      <c r="K66" t="s">
        <v>24</v>
      </c>
      <c r="L66" s="6" t="s">
        <v>131</v>
      </c>
      <c r="M66" t="s">
        <v>48</v>
      </c>
      <c r="N66" t="s">
        <v>133</v>
      </c>
      <c r="O66">
        <v>0.57999999999999996</v>
      </c>
      <c r="P66">
        <v>0.41499999999999998</v>
      </c>
      <c r="Q66">
        <v>0.39</v>
      </c>
      <c r="R66">
        <v>15.1</v>
      </c>
      <c r="S66">
        <v>13.08</v>
      </c>
    </row>
    <row r="67" spans="1:19" x14ac:dyDescent="0.3">
      <c r="A67" t="str">
        <f>VLOOKUP(F67,[1]Blad1!B:D,3,FALSE)</f>
        <v>76.60.2234</v>
      </c>
      <c r="B67" s="4" t="s">
        <v>203</v>
      </c>
      <c r="C67" t="s">
        <v>204</v>
      </c>
      <c r="D67" t="s">
        <v>58</v>
      </c>
      <c r="E67" t="s">
        <v>59</v>
      </c>
      <c r="F67" t="str">
        <f t="shared" ref="F67:F130" si="1">"D"&amp;G67</f>
        <v>D27.71310B|S</v>
      </c>
      <c r="G67" t="s">
        <v>205</v>
      </c>
      <c r="H67" t="s">
        <v>206</v>
      </c>
      <c r="I67">
        <f>VLOOKUP(B67,[1]Prijzen!A:G,7,0)</f>
        <v>3.0500000000000003</v>
      </c>
      <c r="J67" s="6">
        <v>10</v>
      </c>
      <c r="K67" t="s">
        <v>24</v>
      </c>
      <c r="L67" s="6" t="s">
        <v>131</v>
      </c>
      <c r="M67" t="s">
        <v>48</v>
      </c>
      <c r="N67" t="s">
        <v>133</v>
      </c>
      <c r="O67">
        <v>0.56000000000000005</v>
      </c>
      <c r="P67">
        <v>0.41</v>
      </c>
      <c r="Q67">
        <v>0.39</v>
      </c>
      <c r="R67">
        <v>10</v>
      </c>
      <c r="S67">
        <v>8.0399999999999991</v>
      </c>
    </row>
    <row r="68" spans="1:19" x14ac:dyDescent="0.3">
      <c r="A68" t="str">
        <f>VLOOKUP(F68,[1]Blad1!B:D,3,FALSE)</f>
        <v>76.60.2234</v>
      </c>
      <c r="B68" s="4" t="s">
        <v>203</v>
      </c>
      <c r="C68" t="s">
        <v>204</v>
      </c>
      <c r="D68" t="s">
        <v>44</v>
      </c>
      <c r="E68" t="s">
        <v>59</v>
      </c>
      <c r="F68" t="str">
        <f t="shared" si="1"/>
        <v>D27.71310B|M</v>
      </c>
      <c r="G68" t="s">
        <v>207</v>
      </c>
      <c r="H68" t="s">
        <v>208</v>
      </c>
      <c r="I68">
        <f>VLOOKUP(B68,[1]Prijzen!A:G,7,0)</f>
        <v>3.0500000000000003</v>
      </c>
      <c r="J68" s="6">
        <v>10</v>
      </c>
      <c r="K68" t="s">
        <v>24</v>
      </c>
      <c r="L68" s="6" t="s">
        <v>131</v>
      </c>
      <c r="M68" t="s">
        <v>48</v>
      </c>
      <c r="N68" t="s">
        <v>133</v>
      </c>
      <c r="O68">
        <v>0.56000000000000005</v>
      </c>
      <c r="P68">
        <v>0.41</v>
      </c>
      <c r="Q68">
        <v>0.39</v>
      </c>
      <c r="R68">
        <v>12.2</v>
      </c>
      <c r="S68">
        <v>10.199999999999999</v>
      </c>
    </row>
    <row r="69" spans="1:19" x14ac:dyDescent="0.3">
      <c r="A69" t="str">
        <f>VLOOKUP(F69,[1]Blad1!B:D,3,FALSE)</f>
        <v>76.60.2234</v>
      </c>
      <c r="B69" s="4" t="s">
        <v>203</v>
      </c>
      <c r="C69" t="s">
        <v>204</v>
      </c>
      <c r="D69" t="s">
        <v>50</v>
      </c>
      <c r="E69" t="s">
        <v>59</v>
      </c>
      <c r="F69" t="str">
        <f t="shared" si="1"/>
        <v>D27.71310B|L</v>
      </c>
      <c r="G69" t="s">
        <v>209</v>
      </c>
      <c r="H69" t="s">
        <v>210</v>
      </c>
      <c r="I69">
        <f>VLOOKUP(B69,[1]Prijzen!A:G,7,0)</f>
        <v>3.0500000000000003</v>
      </c>
      <c r="J69" s="6">
        <v>10</v>
      </c>
      <c r="K69" t="s">
        <v>24</v>
      </c>
      <c r="L69" s="6" t="s">
        <v>131</v>
      </c>
      <c r="M69" t="s">
        <v>48</v>
      </c>
      <c r="N69" t="s">
        <v>133</v>
      </c>
      <c r="O69">
        <v>0.56000000000000005</v>
      </c>
      <c r="P69">
        <v>0.41</v>
      </c>
      <c r="Q69">
        <v>0.39</v>
      </c>
      <c r="R69">
        <v>13.2</v>
      </c>
      <c r="S69">
        <v>11.16</v>
      </c>
    </row>
    <row r="70" spans="1:19" x14ac:dyDescent="0.3">
      <c r="A70" t="str">
        <f>VLOOKUP(F70,[1]Blad1!B:D,3,FALSE)</f>
        <v>76.60.2234</v>
      </c>
      <c r="B70" s="4" t="s">
        <v>203</v>
      </c>
      <c r="C70" t="s">
        <v>204</v>
      </c>
      <c r="D70" t="s">
        <v>53</v>
      </c>
      <c r="E70" t="s">
        <v>59</v>
      </c>
      <c r="F70" t="str">
        <f t="shared" si="1"/>
        <v>D27.71310B|XL</v>
      </c>
      <c r="G70" t="s">
        <v>211</v>
      </c>
      <c r="H70" t="s">
        <v>212</v>
      </c>
      <c r="I70">
        <f>VLOOKUP(B70,[1]Prijzen!A:G,7,0)</f>
        <v>3.0500000000000003</v>
      </c>
      <c r="J70" s="6">
        <v>10</v>
      </c>
      <c r="K70" t="s">
        <v>24</v>
      </c>
      <c r="L70" s="6" t="s">
        <v>131</v>
      </c>
      <c r="M70" t="s">
        <v>48</v>
      </c>
      <c r="N70" t="s">
        <v>133</v>
      </c>
      <c r="O70">
        <v>0.57999999999999996</v>
      </c>
      <c r="P70">
        <v>0.41499999999999998</v>
      </c>
      <c r="Q70">
        <v>0.39</v>
      </c>
      <c r="R70">
        <v>15.1</v>
      </c>
      <c r="S70">
        <v>13.08</v>
      </c>
    </row>
    <row r="71" spans="1:19" x14ac:dyDescent="0.3">
      <c r="A71" t="str">
        <f>VLOOKUP(F71,[1]Blad1!B:D,3,FALSE)</f>
        <v>76.60.2026</v>
      </c>
      <c r="B71" s="4" t="s">
        <v>213</v>
      </c>
      <c r="C71" t="s">
        <v>214</v>
      </c>
      <c r="D71" t="s">
        <v>58</v>
      </c>
      <c r="E71" t="s">
        <v>215</v>
      </c>
      <c r="F71" t="str">
        <f t="shared" si="1"/>
        <v>D27.71317|S</v>
      </c>
      <c r="G71" t="s">
        <v>216</v>
      </c>
      <c r="H71" t="s">
        <v>217</v>
      </c>
      <c r="I71">
        <f>VLOOKUP(B71,[1]Prijzen!A:G,7,0)</f>
        <v>4.45</v>
      </c>
      <c r="J71" s="6">
        <v>10</v>
      </c>
      <c r="K71" t="s">
        <v>24</v>
      </c>
      <c r="L71" s="6">
        <v>120</v>
      </c>
      <c r="M71" t="s">
        <v>48</v>
      </c>
      <c r="N71" t="s">
        <v>133</v>
      </c>
      <c r="O71">
        <v>0.56000000000000005</v>
      </c>
      <c r="P71">
        <v>0.41</v>
      </c>
      <c r="Q71">
        <v>0.39</v>
      </c>
      <c r="R71">
        <v>11.9</v>
      </c>
      <c r="S71">
        <v>9.84</v>
      </c>
    </row>
    <row r="72" spans="1:19" x14ac:dyDescent="0.3">
      <c r="A72" t="str">
        <f>VLOOKUP(F72,[1]Blad1!B:D,3,FALSE)</f>
        <v>76.60.2026</v>
      </c>
      <c r="B72" s="4" t="s">
        <v>213</v>
      </c>
      <c r="C72" t="s">
        <v>214</v>
      </c>
      <c r="D72" t="s">
        <v>44</v>
      </c>
      <c r="E72" t="s">
        <v>215</v>
      </c>
      <c r="F72" t="str">
        <f t="shared" si="1"/>
        <v>D27.71317|M</v>
      </c>
      <c r="G72" t="s">
        <v>218</v>
      </c>
      <c r="H72" t="s">
        <v>219</v>
      </c>
      <c r="I72">
        <f>VLOOKUP(B72,[1]Prijzen!A:G,7,0)</f>
        <v>4.45</v>
      </c>
      <c r="J72" s="6">
        <v>10</v>
      </c>
      <c r="K72" t="s">
        <v>24</v>
      </c>
      <c r="L72" s="6">
        <v>120</v>
      </c>
      <c r="M72" t="s">
        <v>48</v>
      </c>
      <c r="N72" t="s">
        <v>133</v>
      </c>
      <c r="O72">
        <v>0.56000000000000005</v>
      </c>
      <c r="P72">
        <v>0.41</v>
      </c>
      <c r="Q72">
        <v>0.39</v>
      </c>
      <c r="R72">
        <v>12.9</v>
      </c>
      <c r="S72">
        <v>10.8</v>
      </c>
    </row>
    <row r="73" spans="1:19" x14ac:dyDescent="0.3">
      <c r="A73" t="str">
        <f>VLOOKUP(F73,[1]Blad1!B:D,3,FALSE)</f>
        <v>76.60.2026</v>
      </c>
      <c r="B73" s="4" t="s">
        <v>213</v>
      </c>
      <c r="C73" t="s">
        <v>214</v>
      </c>
      <c r="D73" t="s">
        <v>50</v>
      </c>
      <c r="E73" t="s">
        <v>215</v>
      </c>
      <c r="F73" t="str">
        <f t="shared" si="1"/>
        <v>D27.71317|L</v>
      </c>
      <c r="G73" t="s">
        <v>220</v>
      </c>
      <c r="H73" t="s">
        <v>221</v>
      </c>
      <c r="I73">
        <f>VLOOKUP(B73,[1]Prijzen!A:G,7,0)</f>
        <v>4.45</v>
      </c>
      <c r="J73" s="6">
        <v>10</v>
      </c>
      <c r="K73" t="s">
        <v>24</v>
      </c>
      <c r="L73" s="6">
        <v>120</v>
      </c>
      <c r="M73" t="s">
        <v>48</v>
      </c>
      <c r="N73" t="s">
        <v>133</v>
      </c>
      <c r="O73">
        <v>0.56000000000000005</v>
      </c>
      <c r="P73">
        <v>0.41</v>
      </c>
      <c r="Q73">
        <v>0.39</v>
      </c>
      <c r="R73">
        <v>13.9</v>
      </c>
      <c r="S73">
        <v>11.76</v>
      </c>
    </row>
    <row r="74" spans="1:19" x14ac:dyDescent="0.3">
      <c r="A74" t="str">
        <f>VLOOKUP(F74,[1]Blad1!B:D,3,FALSE)</f>
        <v>76.60.2026</v>
      </c>
      <c r="B74" s="4" t="s">
        <v>213</v>
      </c>
      <c r="C74" t="s">
        <v>214</v>
      </c>
      <c r="D74" t="s">
        <v>53</v>
      </c>
      <c r="E74" t="s">
        <v>215</v>
      </c>
      <c r="F74" t="str">
        <f t="shared" si="1"/>
        <v>D27.71317|XL</v>
      </c>
      <c r="G74" t="s">
        <v>222</v>
      </c>
      <c r="H74" t="s">
        <v>223</v>
      </c>
      <c r="I74">
        <f>VLOOKUP(B74,[1]Prijzen!A:G,7,0)</f>
        <v>4.45</v>
      </c>
      <c r="J74" s="6">
        <v>10</v>
      </c>
      <c r="K74" t="s">
        <v>24</v>
      </c>
      <c r="L74" s="6">
        <v>120</v>
      </c>
      <c r="M74" t="s">
        <v>48</v>
      </c>
      <c r="N74" t="s">
        <v>133</v>
      </c>
      <c r="O74">
        <v>0.57999999999999996</v>
      </c>
      <c r="P74">
        <v>0.41499999999999998</v>
      </c>
      <c r="Q74">
        <v>0.39</v>
      </c>
      <c r="R74">
        <v>16.8</v>
      </c>
      <c r="S74">
        <v>14.64</v>
      </c>
    </row>
    <row r="75" spans="1:19" x14ac:dyDescent="0.3">
      <c r="A75" t="str">
        <f>VLOOKUP(F75,[1]Blad1!B:D,3,FALSE)</f>
        <v>76.60.2175</v>
      </c>
      <c r="B75" s="4" t="s">
        <v>224</v>
      </c>
      <c r="C75" t="s">
        <v>225</v>
      </c>
      <c r="D75" t="s">
        <v>58</v>
      </c>
      <c r="E75" t="s">
        <v>59</v>
      </c>
      <c r="F75" t="str">
        <f t="shared" si="1"/>
        <v>D27.71330|S</v>
      </c>
      <c r="G75" t="s">
        <v>226</v>
      </c>
      <c r="H75" t="s">
        <v>227</v>
      </c>
      <c r="I75">
        <f>VLOOKUP(B75,[1]Prijzen!A:G,7,0)</f>
        <v>4.3499999999999996</v>
      </c>
      <c r="J75" s="6">
        <v>10</v>
      </c>
      <c r="K75" t="s">
        <v>24</v>
      </c>
      <c r="L75" s="6" t="s">
        <v>131</v>
      </c>
      <c r="M75" t="s">
        <v>48</v>
      </c>
      <c r="N75" t="s">
        <v>133</v>
      </c>
      <c r="O75">
        <v>0.62</v>
      </c>
      <c r="P75">
        <v>0.46500000000000002</v>
      </c>
      <c r="Q75">
        <v>0.38500000000000001</v>
      </c>
      <c r="R75">
        <v>11.8</v>
      </c>
      <c r="S75">
        <v>9.48</v>
      </c>
    </row>
    <row r="76" spans="1:19" x14ac:dyDescent="0.3">
      <c r="A76" t="str">
        <f>VLOOKUP(F76,[1]Blad1!B:D,3,FALSE)</f>
        <v>76.60.2175</v>
      </c>
      <c r="B76" s="4" t="s">
        <v>224</v>
      </c>
      <c r="C76" t="s">
        <v>225</v>
      </c>
      <c r="D76" t="s">
        <v>44</v>
      </c>
      <c r="E76" t="s">
        <v>59</v>
      </c>
      <c r="F76" t="str">
        <f t="shared" si="1"/>
        <v>D27.71330|M</v>
      </c>
      <c r="G76" t="s">
        <v>228</v>
      </c>
      <c r="H76" t="s">
        <v>229</v>
      </c>
      <c r="I76">
        <f>VLOOKUP(B76,[1]Prijzen!A:G,7,0)</f>
        <v>4.3499999999999996</v>
      </c>
      <c r="J76" s="6">
        <v>10</v>
      </c>
      <c r="K76" t="s">
        <v>24</v>
      </c>
      <c r="L76" s="6" t="s">
        <v>131</v>
      </c>
      <c r="M76" t="s">
        <v>48</v>
      </c>
      <c r="N76" t="s">
        <v>133</v>
      </c>
      <c r="O76">
        <v>0.62</v>
      </c>
      <c r="P76">
        <v>0.46500000000000002</v>
      </c>
      <c r="Q76">
        <v>0.38500000000000001</v>
      </c>
      <c r="R76">
        <v>13.8</v>
      </c>
      <c r="S76">
        <v>11.52</v>
      </c>
    </row>
    <row r="77" spans="1:19" x14ac:dyDescent="0.3">
      <c r="A77" t="str">
        <f>VLOOKUP(F77,[1]Blad1!B:D,3,FALSE)</f>
        <v>76.60.2175</v>
      </c>
      <c r="B77" s="4" t="s">
        <v>224</v>
      </c>
      <c r="C77" t="s">
        <v>225</v>
      </c>
      <c r="D77" t="s">
        <v>50</v>
      </c>
      <c r="E77" t="s">
        <v>59</v>
      </c>
      <c r="F77" t="str">
        <f t="shared" si="1"/>
        <v>D27.71330|L</v>
      </c>
      <c r="G77" t="s">
        <v>230</v>
      </c>
      <c r="H77" t="s">
        <v>231</v>
      </c>
      <c r="I77">
        <f>VLOOKUP(B77,[1]Prijzen!A:G,7,0)</f>
        <v>4.3499999999999996</v>
      </c>
      <c r="J77" s="6">
        <v>10</v>
      </c>
      <c r="K77" t="s">
        <v>24</v>
      </c>
      <c r="L77" s="6" t="s">
        <v>131</v>
      </c>
      <c r="M77" t="s">
        <v>48</v>
      </c>
      <c r="N77" t="s">
        <v>133</v>
      </c>
      <c r="O77">
        <v>0.62</v>
      </c>
      <c r="P77">
        <v>0.46500000000000002</v>
      </c>
      <c r="Q77">
        <v>0.38500000000000001</v>
      </c>
      <c r="R77">
        <v>14.8</v>
      </c>
      <c r="S77">
        <v>12.48</v>
      </c>
    </row>
    <row r="78" spans="1:19" x14ac:dyDescent="0.3">
      <c r="A78" t="str">
        <f>VLOOKUP(F78,[1]Blad1!B:D,3,FALSE)</f>
        <v>76.60.2175</v>
      </c>
      <c r="B78" s="4" t="s">
        <v>224</v>
      </c>
      <c r="C78" t="s">
        <v>225</v>
      </c>
      <c r="D78" t="s">
        <v>53</v>
      </c>
      <c r="E78" t="s">
        <v>59</v>
      </c>
      <c r="F78" t="str">
        <f t="shared" si="1"/>
        <v>D27.71330|XL</v>
      </c>
      <c r="G78" t="s">
        <v>232</v>
      </c>
      <c r="H78" t="s">
        <v>233</v>
      </c>
      <c r="I78">
        <f>VLOOKUP(B78,[1]Prijzen!A:G,7,0)</f>
        <v>4.3499999999999996</v>
      </c>
      <c r="J78" s="6">
        <v>10</v>
      </c>
      <c r="K78" t="s">
        <v>24</v>
      </c>
      <c r="L78" s="6" t="s">
        <v>131</v>
      </c>
      <c r="M78" t="s">
        <v>48</v>
      </c>
      <c r="N78" t="s">
        <v>133</v>
      </c>
      <c r="O78">
        <v>0.64</v>
      </c>
      <c r="P78">
        <v>0.47</v>
      </c>
      <c r="Q78">
        <v>0.40500000000000003</v>
      </c>
      <c r="R78">
        <v>16.5</v>
      </c>
      <c r="S78">
        <v>13.92</v>
      </c>
    </row>
    <row r="79" spans="1:19" x14ac:dyDescent="0.3">
      <c r="A79" t="str">
        <f>VLOOKUP(F79,[1]Blad1!B:D,3,FALSE)</f>
        <v>76.60.2220</v>
      </c>
      <c r="B79" s="4" t="s">
        <v>234</v>
      </c>
      <c r="C79" t="s">
        <v>235</v>
      </c>
      <c r="D79" t="s">
        <v>58</v>
      </c>
      <c r="E79" t="s">
        <v>59</v>
      </c>
      <c r="F79" t="str">
        <f t="shared" si="1"/>
        <v>D27.71341GB|S</v>
      </c>
      <c r="G79" t="s">
        <v>236</v>
      </c>
      <c r="H79" t="s">
        <v>237</v>
      </c>
      <c r="I79">
        <f>VLOOKUP(B79,[1]Prijzen!A:G,7,0)</f>
        <v>4.0999999999999996</v>
      </c>
      <c r="J79" s="6">
        <v>10</v>
      </c>
      <c r="K79" t="s">
        <v>24</v>
      </c>
      <c r="L79" s="6">
        <v>120</v>
      </c>
      <c r="M79" t="s">
        <v>48</v>
      </c>
      <c r="N79" t="s">
        <v>133</v>
      </c>
      <c r="O79">
        <v>0.61</v>
      </c>
      <c r="P79">
        <v>0.41</v>
      </c>
      <c r="Q79">
        <v>0.255</v>
      </c>
      <c r="R79">
        <v>6.2</v>
      </c>
      <c r="S79">
        <v>4.08</v>
      </c>
    </row>
    <row r="80" spans="1:19" x14ac:dyDescent="0.3">
      <c r="A80" t="str">
        <f>VLOOKUP(F80,[1]Blad1!B:D,3,FALSE)</f>
        <v>76.60.2220</v>
      </c>
      <c r="B80" s="4" t="s">
        <v>234</v>
      </c>
      <c r="C80" t="s">
        <v>235</v>
      </c>
      <c r="D80" t="s">
        <v>44</v>
      </c>
      <c r="E80" t="s">
        <v>59</v>
      </c>
      <c r="F80" t="str">
        <f t="shared" si="1"/>
        <v>D27.71341GB|M</v>
      </c>
      <c r="G80" t="s">
        <v>238</v>
      </c>
      <c r="H80" t="s">
        <v>239</v>
      </c>
      <c r="I80">
        <f>VLOOKUP(B80,[1]Prijzen!A:G,7,0)</f>
        <v>4.0999999999999996</v>
      </c>
      <c r="J80" s="6">
        <v>10</v>
      </c>
      <c r="K80" t="s">
        <v>24</v>
      </c>
      <c r="L80" s="6">
        <v>120</v>
      </c>
      <c r="M80" t="s">
        <v>48</v>
      </c>
      <c r="N80" t="s">
        <v>133</v>
      </c>
      <c r="O80">
        <v>0.61</v>
      </c>
      <c r="P80">
        <v>0.41</v>
      </c>
      <c r="Q80">
        <v>0.255</v>
      </c>
      <c r="R80">
        <v>6.9</v>
      </c>
      <c r="S80">
        <v>4.8</v>
      </c>
    </row>
    <row r="81" spans="1:19" x14ac:dyDescent="0.3">
      <c r="A81" t="str">
        <f>VLOOKUP(F81,[1]Blad1!B:D,3,FALSE)</f>
        <v>76.60.2220</v>
      </c>
      <c r="B81" s="4" t="s">
        <v>234</v>
      </c>
      <c r="C81" t="s">
        <v>235</v>
      </c>
      <c r="D81" t="s">
        <v>50</v>
      </c>
      <c r="E81" t="s">
        <v>59</v>
      </c>
      <c r="F81" t="str">
        <f t="shared" si="1"/>
        <v>D27.71341GB|L</v>
      </c>
      <c r="G81" t="s">
        <v>240</v>
      </c>
      <c r="H81" t="s">
        <v>241</v>
      </c>
      <c r="I81">
        <f>VLOOKUP(B81,[1]Prijzen!A:G,7,0)</f>
        <v>4.0999999999999996</v>
      </c>
      <c r="J81" s="6">
        <v>10</v>
      </c>
      <c r="K81" t="s">
        <v>24</v>
      </c>
      <c r="L81" s="6">
        <v>120</v>
      </c>
      <c r="M81" t="s">
        <v>48</v>
      </c>
      <c r="N81" t="s">
        <v>133</v>
      </c>
      <c r="O81">
        <v>0.61</v>
      </c>
      <c r="P81">
        <v>0.41</v>
      </c>
      <c r="Q81">
        <v>0.255</v>
      </c>
      <c r="R81">
        <v>7.6</v>
      </c>
      <c r="S81">
        <v>5.52</v>
      </c>
    </row>
    <row r="82" spans="1:19" x14ac:dyDescent="0.3">
      <c r="A82" t="str">
        <f>VLOOKUP(F82,[1]Blad1!B:D,3,FALSE)</f>
        <v>76.60.2220</v>
      </c>
      <c r="B82" s="4" t="s">
        <v>234</v>
      </c>
      <c r="C82" t="s">
        <v>235</v>
      </c>
      <c r="D82" t="s">
        <v>53</v>
      </c>
      <c r="E82" t="s">
        <v>59</v>
      </c>
      <c r="F82" t="str">
        <f t="shared" si="1"/>
        <v>D27.71341GB|XL</v>
      </c>
      <c r="G82" t="s">
        <v>242</v>
      </c>
      <c r="H82" t="s">
        <v>243</v>
      </c>
      <c r="I82">
        <f>VLOOKUP(B82,[1]Prijzen!A:G,7,0)</f>
        <v>4.0999999999999996</v>
      </c>
      <c r="J82" s="6">
        <v>10</v>
      </c>
      <c r="K82" t="s">
        <v>24</v>
      </c>
      <c r="L82" s="6">
        <v>120</v>
      </c>
      <c r="M82" t="s">
        <v>48</v>
      </c>
      <c r="N82" t="s">
        <v>133</v>
      </c>
      <c r="O82">
        <v>0.61</v>
      </c>
      <c r="P82">
        <v>0.41</v>
      </c>
      <c r="Q82">
        <v>0.255</v>
      </c>
      <c r="R82">
        <v>8.3000000000000007</v>
      </c>
      <c r="S82">
        <v>6.24</v>
      </c>
    </row>
    <row r="83" spans="1:19" x14ac:dyDescent="0.3">
      <c r="A83" t="str">
        <f>VLOOKUP(F83,[1]Blad1!B:D,3,FALSE)</f>
        <v>76.60.2221</v>
      </c>
      <c r="B83" s="4" t="s">
        <v>244</v>
      </c>
      <c r="C83" t="s">
        <v>245</v>
      </c>
      <c r="D83" t="s">
        <v>58</v>
      </c>
      <c r="E83" t="s">
        <v>246</v>
      </c>
      <c r="F83" t="str">
        <f t="shared" si="1"/>
        <v>D27.71341PB|S</v>
      </c>
      <c r="G83" t="s">
        <v>247</v>
      </c>
      <c r="H83" t="s">
        <v>248</v>
      </c>
      <c r="I83">
        <f>VLOOKUP(B83,[1]Prijzen!A:G,7,0)</f>
        <v>4.0999999999999996</v>
      </c>
      <c r="J83" s="6">
        <v>10</v>
      </c>
      <c r="K83" t="s">
        <v>24</v>
      </c>
      <c r="L83" s="6">
        <v>120</v>
      </c>
      <c r="M83" t="s">
        <v>48</v>
      </c>
      <c r="N83" t="s">
        <v>133</v>
      </c>
      <c r="O83">
        <v>0.61</v>
      </c>
      <c r="P83">
        <v>0.41</v>
      </c>
      <c r="Q83">
        <v>0.255</v>
      </c>
      <c r="R83">
        <v>6.2</v>
      </c>
      <c r="S83">
        <v>4.08</v>
      </c>
    </row>
    <row r="84" spans="1:19" x14ac:dyDescent="0.3">
      <c r="A84" t="str">
        <f>VLOOKUP(F84,[1]Blad1!B:D,3,FALSE)</f>
        <v>76.60.2221</v>
      </c>
      <c r="B84" s="4" t="s">
        <v>244</v>
      </c>
      <c r="C84" t="s">
        <v>245</v>
      </c>
      <c r="D84" t="s">
        <v>44</v>
      </c>
      <c r="E84" t="s">
        <v>246</v>
      </c>
      <c r="F84" t="str">
        <f t="shared" si="1"/>
        <v>D27.71341PB|M</v>
      </c>
      <c r="G84" t="s">
        <v>249</v>
      </c>
      <c r="H84" t="s">
        <v>250</v>
      </c>
      <c r="I84">
        <f>VLOOKUP(B84,[1]Prijzen!A:G,7,0)</f>
        <v>4.0999999999999996</v>
      </c>
      <c r="J84" s="6">
        <v>10</v>
      </c>
      <c r="K84" t="s">
        <v>24</v>
      </c>
      <c r="L84" s="6">
        <v>120</v>
      </c>
      <c r="M84" t="s">
        <v>48</v>
      </c>
      <c r="N84" t="s">
        <v>133</v>
      </c>
      <c r="O84">
        <v>0.61</v>
      </c>
      <c r="P84">
        <v>0.41</v>
      </c>
      <c r="Q84">
        <v>0.255</v>
      </c>
      <c r="R84">
        <v>6.9</v>
      </c>
      <c r="S84">
        <v>4.8</v>
      </c>
    </row>
    <row r="85" spans="1:19" x14ac:dyDescent="0.3">
      <c r="A85" t="str">
        <f>VLOOKUP(F85,[1]Blad1!B:D,3,FALSE)</f>
        <v>76.60.2221</v>
      </c>
      <c r="B85" s="4" t="s">
        <v>244</v>
      </c>
      <c r="C85" t="s">
        <v>245</v>
      </c>
      <c r="D85" t="s">
        <v>50</v>
      </c>
      <c r="E85" t="s">
        <v>246</v>
      </c>
      <c r="F85" t="str">
        <f t="shared" si="1"/>
        <v>D27.71341PB|L</v>
      </c>
      <c r="G85" t="s">
        <v>251</v>
      </c>
      <c r="H85" t="s">
        <v>252</v>
      </c>
      <c r="I85">
        <f>VLOOKUP(B85,[1]Prijzen!A:G,7,0)</f>
        <v>4.0999999999999996</v>
      </c>
      <c r="J85" s="6">
        <v>10</v>
      </c>
      <c r="K85" t="s">
        <v>24</v>
      </c>
      <c r="L85" s="6">
        <v>120</v>
      </c>
      <c r="M85" t="s">
        <v>48</v>
      </c>
      <c r="N85" t="s">
        <v>133</v>
      </c>
      <c r="O85">
        <v>0.61</v>
      </c>
      <c r="P85">
        <v>0.41</v>
      </c>
      <c r="Q85">
        <v>0.255</v>
      </c>
      <c r="R85">
        <v>7.6</v>
      </c>
      <c r="S85">
        <v>5.52</v>
      </c>
    </row>
    <row r="86" spans="1:19" x14ac:dyDescent="0.3">
      <c r="A86" t="str">
        <f>VLOOKUP(F86,[1]Blad1!B:D,3,FALSE)</f>
        <v>76.60.2221</v>
      </c>
      <c r="B86" s="4" t="s">
        <v>244</v>
      </c>
      <c r="C86" t="s">
        <v>245</v>
      </c>
      <c r="D86" t="s">
        <v>53</v>
      </c>
      <c r="E86" t="s">
        <v>246</v>
      </c>
      <c r="F86" t="str">
        <f t="shared" si="1"/>
        <v>D27.71341PB|XL</v>
      </c>
      <c r="G86" t="s">
        <v>253</v>
      </c>
      <c r="H86" t="s">
        <v>254</v>
      </c>
      <c r="I86">
        <f>VLOOKUP(B86,[1]Prijzen!A:G,7,0)</f>
        <v>4.0999999999999996</v>
      </c>
      <c r="J86" s="6">
        <v>10</v>
      </c>
      <c r="K86" t="s">
        <v>24</v>
      </c>
      <c r="L86" s="6">
        <v>120</v>
      </c>
      <c r="M86" t="s">
        <v>48</v>
      </c>
      <c r="N86" t="s">
        <v>133</v>
      </c>
      <c r="O86">
        <v>0.61</v>
      </c>
      <c r="P86">
        <v>0.41</v>
      </c>
      <c r="Q86">
        <v>0.255</v>
      </c>
      <c r="R86">
        <v>8.3000000000000007</v>
      </c>
      <c r="S86">
        <v>6.24</v>
      </c>
    </row>
    <row r="87" spans="1:19" x14ac:dyDescent="0.3">
      <c r="A87" t="str">
        <f>VLOOKUP(F87,[1]Blad1!B:D,3,FALSE)</f>
        <v>76.60.2222</v>
      </c>
      <c r="B87" s="4" t="s">
        <v>255</v>
      </c>
      <c r="C87" t="s">
        <v>256</v>
      </c>
      <c r="D87" t="s">
        <v>58</v>
      </c>
      <c r="E87" t="s">
        <v>257</v>
      </c>
      <c r="F87" t="str">
        <f t="shared" si="1"/>
        <v>D27.71341PIB|S</v>
      </c>
      <c r="G87" t="s">
        <v>258</v>
      </c>
      <c r="H87" t="s">
        <v>259</v>
      </c>
      <c r="I87">
        <f>VLOOKUP(B87,[1]Prijzen!A:G,7,0)</f>
        <v>4.0999999999999996</v>
      </c>
      <c r="J87" s="6">
        <v>10</v>
      </c>
      <c r="K87" t="s">
        <v>24</v>
      </c>
      <c r="L87" s="6">
        <v>120</v>
      </c>
      <c r="M87" t="s">
        <v>48</v>
      </c>
      <c r="N87" t="s">
        <v>133</v>
      </c>
      <c r="O87">
        <v>0.61</v>
      </c>
      <c r="P87">
        <v>0.41</v>
      </c>
      <c r="Q87">
        <v>0.255</v>
      </c>
      <c r="R87">
        <v>6.2</v>
      </c>
      <c r="S87">
        <v>4.08</v>
      </c>
    </row>
    <row r="88" spans="1:19" x14ac:dyDescent="0.3">
      <c r="A88" t="str">
        <f>VLOOKUP(F88,[1]Blad1!B:D,3,FALSE)</f>
        <v>76.60.2222</v>
      </c>
      <c r="B88" s="4" t="s">
        <v>255</v>
      </c>
      <c r="C88" t="s">
        <v>256</v>
      </c>
      <c r="D88" t="s">
        <v>44</v>
      </c>
      <c r="E88" t="s">
        <v>257</v>
      </c>
      <c r="F88" t="str">
        <f t="shared" si="1"/>
        <v>D27.71341PIB|M</v>
      </c>
      <c r="G88" t="s">
        <v>260</v>
      </c>
      <c r="H88" t="s">
        <v>261</v>
      </c>
      <c r="I88">
        <f>VLOOKUP(B88,[1]Prijzen!A:G,7,0)</f>
        <v>4.0999999999999996</v>
      </c>
      <c r="J88" s="6">
        <v>10</v>
      </c>
      <c r="K88" t="s">
        <v>24</v>
      </c>
      <c r="L88" s="6">
        <v>120</v>
      </c>
      <c r="M88" t="s">
        <v>48</v>
      </c>
      <c r="N88" t="s">
        <v>133</v>
      </c>
      <c r="O88">
        <v>0.61</v>
      </c>
      <c r="P88">
        <v>0.41</v>
      </c>
      <c r="Q88">
        <v>0.255</v>
      </c>
      <c r="R88">
        <v>6.9</v>
      </c>
      <c r="S88">
        <v>4.8</v>
      </c>
    </row>
    <row r="89" spans="1:19" x14ac:dyDescent="0.3">
      <c r="A89" t="str">
        <f>VLOOKUP(F89,[1]Blad1!B:D,3,FALSE)</f>
        <v>76.60.2222</v>
      </c>
      <c r="B89" s="4" t="s">
        <v>255</v>
      </c>
      <c r="C89" t="s">
        <v>256</v>
      </c>
      <c r="D89" t="s">
        <v>50</v>
      </c>
      <c r="E89" t="s">
        <v>257</v>
      </c>
      <c r="F89" t="str">
        <f t="shared" si="1"/>
        <v>D27.71341PIB|L</v>
      </c>
      <c r="G89" t="s">
        <v>262</v>
      </c>
      <c r="H89" t="s">
        <v>263</v>
      </c>
      <c r="I89">
        <f>VLOOKUP(B89,[1]Prijzen!A:G,7,0)</f>
        <v>4.0999999999999996</v>
      </c>
      <c r="J89" s="6">
        <v>10</v>
      </c>
      <c r="K89" t="s">
        <v>24</v>
      </c>
      <c r="L89" s="6">
        <v>120</v>
      </c>
      <c r="M89" t="s">
        <v>48</v>
      </c>
      <c r="N89" t="s">
        <v>133</v>
      </c>
      <c r="O89">
        <v>0.61</v>
      </c>
      <c r="P89">
        <v>0.41</v>
      </c>
      <c r="Q89">
        <v>0.255</v>
      </c>
      <c r="R89">
        <v>7.6</v>
      </c>
      <c r="S89">
        <v>5.52</v>
      </c>
    </row>
    <row r="90" spans="1:19" x14ac:dyDescent="0.3">
      <c r="A90" t="str">
        <f>VLOOKUP(F90,[1]Blad1!B:D,3,FALSE)</f>
        <v>76.60.2222</v>
      </c>
      <c r="B90" s="4" t="s">
        <v>255</v>
      </c>
      <c r="C90" t="s">
        <v>256</v>
      </c>
      <c r="D90" t="s">
        <v>53</v>
      </c>
      <c r="E90" t="s">
        <v>257</v>
      </c>
      <c r="F90" t="str">
        <f t="shared" si="1"/>
        <v>D27.71341PIB|XL</v>
      </c>
      <c r="G90" t="s">
        <v>264</v>
      </c>
      <c r="H90" t="s">
        <v>265</v>
      </c>
      <c r="I90">
        <f>VLOOKUP(B90,[1]Prijzen!A:G,7,0)</f>
        <v>4.0999999999999996</v>
      </c>
      <c r="J90" s="6">
        <v>10</v>
      </c>
      <c r="K90" t="s">
        <v>24</v>
      </c>
      <c r="L90" s="6">
        <v>120</v>
      </c>
      <c r="M90" t="s">
        <v>48</v>
      </c>
      <c r="N90" t="s">
        <v>133</v>
      </c>
      <c r="O90">
        <v>0.61</v>
      </c>
      <c r="P90">
        <v>0.41</v>
      </c>
      <c r="Q90">
        <v>0.255</v>
      </c>
      <c r="R90">
        <v>8.3000000000000007</v>
      </c>
      <c r="S90">
        <v>6.24</v>
      </c>
    </row>
    <row r="91" spans="1:19" x14ac:dyDescent="0.3">
      <c r="A91" t="e">
        <f>VLOOKUP(F91,[1]Blad1!B:D,3,FALSE)</f>
        <v>#N/A</v>
      </c>
      <c r="B91" s="5" t="s">
        <v>266</v>
      </c>
      <c r="C91" s="5" t="s">
        <v>267</v>
      </c>
      <c r="D91" t="s">
        <v>58</v>
      </c>
      <c r="E91" s="5" t="s">
        <v>59</v>
      </c>
      <c r="F91" t="str">
        <f t="shared" si="1"/>
        <v>Dvolgt</v>
      </c>
      <c r="G91" s="5" t="s">
        <v>266</v>
      </c>
      <c r="H91" s="9">
        <v>713740556408</v>
      </c>
      <c r="I91" s="5" t="s">
        <v>266</v>
      </c>
      <c r="J91" s="6">
        <v>12</v>
      </c>
      <c r="K91" t="s">
        <v>24</v>
      </c>
      <c r="L91" s="6">
        <v>144</v>
      </c>
      <c r="M91" t="s">
        <v>48</v>
      </c>
      <c r="N91" t="s">
        <v>133</v>
      </c>
      <c r="O91">
        <v>0.5</v>
      </c>
      <c r="P91">
        <v>0.32</v>
      </c>
      <c r="Q91">
        <v>0.25</v>
      </c>
      <c r="R91" s="10">
        <v>5.7</v>
      </c>
      <c r="S91" s="10">
        <v>4.8959999999999999</v>
      </c>
    </row>
    <row r="92" spans="1:19" x14ac:dyDescent="0.3">
      <c r="A92" t="e">
        <f>VLOOKUP(F92,[1]Blad1!B:D,3,FALSE)</f>
        <v>#N/A</v>
      </c>
      <c r="B92" s="5" t="s">
        <v>266</v>
      </c>
      <c r="C92" s="5" t="s">
        <v>267</v>
      </c>
      <c r="D92" t="s">
        <v>44</v>
      </c>
      <c r="E92" s="5" t="s">
        <v>59</v>
      </c>
      <c r="F92" t="str">
        <f t="shared" si="1"/>
        <v>Dvolgt</v>
      </c>
      <c r="G92" s="5" t="s">
        <v>266</v>
      </c>
      <c r="H92" s="9">
        <v>713740556415</v>
      </c>
      <c r="I92" s="5" t="s">
        <v>266</v>
      </c>
      <c r="J92" s="6">
        <v>12</v>
      </c>
      <c r="K92" t="s">
        <v>24</v>
      </c>
      <c r="L92" s="6">
        <v>144</v>
      </c>
      <c r="M92" t="s">
        <v>48</v>
      </c>
      <c r="N92" t="s">
        <v>133</v>
      </c>
      <c r="O92">
        <v>0.5</v>
      </c>
      <c r="P92">
        <v>0.32</v>
      </c>
      <c r="Q92">
        <v>0.25</v>
      </c>
      <c r="R92" s="10">
        <v>6.6</v>
      </c>
      <c r="S92" s="10">
        <v>5.76</v>
      </c>
    </row>
    <row r="93" spans="1:19" x14ac:dyDescent="0.3">
      <c r="A93" t="e">
        <f>VLOOKUP(F93,[1]Blad1!B:D,3,FALSE)</f>
        <v>#N/A</v>
      </c>
      <c r="B93" s="5" t="s">
        <v>266</v>
      </c>
      <c r="C93" s="5" t="s">
        <v>267</v>
      </c>
      <c r="D93" t="s">
        <v>50</v>
      </c>
      <c r="E93" s="5" t="s">
        <v>59</v>
      </c>
      <c r="F93" t="str">
        <f t="shared" si="1"/>
        <v>Dvolgt</v>
      </c>
      <c r="G93" s="5" t="s">
        <v>266</v>
      </c>
      <c r="H93" s="9">
        <v>713740556422</v>
      </c>
      <c r="I93" s="5" t="s">
        <v>266</v>
      </c>
      <c r="J93" s="6">
        <v>12</v>
      </c>
      <c r="K93" t="s">
        <v>24</v>
      </c>
      <c r="L93" s="6">
        <v>144</v>
      </c>
      <c r="M93" t="s">
        <v>48</v>
      </c>
      <c r="N93" t="s">
        <v>133</v>
      </c>
      <c r="O93">
        <v>0.5</v>
      </c>
      <c r="P93">
        <v>0.32</v>
      </c>
      <c r="Q93">
        <v>0.25</v>
      </c>
      <c r="R93" s="10">
        <v>7.4</v>
      </c>
      <c r="S93" s="10">
        <v>6.6239999999999997</v>
      </c>
    </row>
    <row r="94" spans="1:19" x14ac:dyDescent="0.3">
      <c r="A94" t="e">
        <f>VLOOKUP(F94,[1]Blad1!B:D,3,FALSE)</f>
        <v>#N/A</v>
      </c>
      <c r="B94" s="5" t="s">
        <v>266</v>
      </c>
      <c r="C94" s="5" t="s">
        <v>267</v>
      </c>
      <c r="D94" t="s">
        <v>53</v>
      </c>
      <c r="E94" s="5" t="s">
        <v>59</v>
      </c>
      <c r="F94" t="str">
        <f t="shared" si="1"/>
        <v>Dvolgt</v>
      </c>
      <c r="G94" s="5" t="s">
        <v>266</v>
      </c>
      <c r="H94" s="9">
        <v>713740556439</v>
      </c>
      <c r="I94" s="5" t="s">
        <v>266</v>
      </c>
      <c r="J94" s="6">
        <v>12</v>
      </c>
      <c r="K94" t="s">
        <v>24</v>
      </c>
      <c r="L94" s="6">
        <v>144</v>
      </c>
      <c r="M94" t="s">
        <v>48</v>
      </c>
      <c r="N94" t="s">
        <v>133</v>
      </c>
      <c r="O94">
        <v>0.54</v>
      </c>
      <c r="P94">
        <v>0.34</v>
      </c>
      <c r="Q94">
        <v>0.26</v>
      </c>
      <c r="R94" s="10">
        <v>8.4</v>
      </c>
      <c r="S94" s="10">
        <v>7.4880000000000004</v>
      </c>
    </row>
    <row r="95" spans="1:19" x14ac:dyDescent="0.3">
      <c r="A95" t="str">
        <f>VLOOKUP(F95,[1]Blad1!B:D,3,FALSE)</f>
        <v>76.60.2147</v>
      </c>
      <c r="B95" s="4" t="s">
        <v>268</v>
      </c>
      <c r="C95" t="s">
        <v>269</v>
      </c>
      <c r="D95" t="s">
        <v>270</v>
      </c>
      <c r="E95" t="s">
        <v>271</v>
      </c>
      <c r="F95" t="str">
        <f t="shared" si="1"/>
        <v>D27.713415|S</v>
      </c>
      <c r="G95" s="5" t="s">
        <v>272</v>
      </c>
      <c r="H95" t="s">
        <v>273</v>
      </c>
      <c r="I95">
        <f>VLOOKUP(B95,[1]Prijzen!A:G,7,0)</f>
        <v>12.6</v>
      </c>
      <c r="J95" s="6">
        <v>12</v>
      </c>
      <c r="K95" s="5" t="s">
        <v>24</v>
      </c>
      <c r="L95" s="6">
        <v>72</v>
      </c>
      <c r="M95" s="5" t="s">
        <v>25</v>
      </c>
      <c r="N95" s="7" t="s">
        <v>133</v>
      </c>
      <c r="O95">
        <v>71</v>
      </c>
      <c r="P95">
        <v>32</v>
      </c>
      <c r="Q95">
        <v>51</v>
      </c>
      <c r="R95">
        <v>13.15417873</v>
      </c>
      <c r="S95">
        <v>0</v>
      </c>
    </row>
    <row r="96" spans="1:19" x14ac:dyDescent="0.3">
      <c r="A96" t="str">
        <f>VLOOKUP(F96,[1]Blad1!B:D,3,FALSE)</f>
        <v>76.60.2147</v>
      </c>
      <c r="B96" s="4" t="s">
        <v>268</v>
      </c>
      <c r="C96" t="s">
        <v>269</v>
      </c>
      <c r="D96" t="s">
        <v>274</v>
      </c>
      <c r="E96" t="s">
        <v>271</v>
      </c>
      <c r="F96" t="str">
        <f t="shared" si="1"/>
        <v>D27.713415|M</v>
      </c>
      <c r="G96" s="5" t="s">
        <v>275</v>
      </c>
      <c r="H96" t="s">
        <v>276</v>
      </c>
      <c r="I96">
        <f>VLOOKUP(B96,[1]Prijzen!A:G,7,0)</f>
        <v>12.6</v>
      </c>
      <c r="J96" s="6">
        <v>12</v>
      </c>
      <c r="K96" s="5" t="s">
        <v>24</v>
      </c>
      <c r="L96" s="6">
        <v>72</v>
      </c>
      <c r="M96" s="5" t="s">
        <v>25</v>
      </c>
      <c r="N96" s="7" t="s">
        <v>133</v>
      </c>
      <c r="O96">
        <v>71</v>
      </c>
      <c r="P96">
        <v>32</v>
      </c>
      <c r="Q96">
        <v>51</v>
      </c>
      <c r="R96">
        <v>14.514955840000001</v>
      </c>
      <c r="S96">
        <v>0</v>
      </c>
    </row>
    <row r="97" spans="1:19" x14ac:dyDescent="0.3">
      <c r="A97" t="str">
        <f>VLOOKUP(F97,[1]Blad1!B:D,3,FALSE)</f>
        <v>76.60.2147</v>
      </c>
      <c r="B97" s="4" t="s">
        <v>268</v>
      </c>
      <c r="C97" t="s">
        <v>269</v>
      </c>
      <c r="D97" t="s">
        <v>277</v>
      </c>
      <c r="E97" t="s">
        <v>271</v>
      </c>
      <c r="F97" t="str">
        <f t="shared" si="1"/>
        <v>D27.713415|L</v>
      </c>
      <c r="G97" s="5" t="s">
        <v>278</v>
      </c>
      <c r="H97" s="4">
        <v>3805446770</v>
      </c>
      <c r="I97">
        <f>VLOOKUP(B97,[1]Prijzen!A:G,7,0)</f>
        <v>12.6</v>
      </c>
      <c r="J97" s="6">
        <v>12</v>
      </c>
      <c r="K97" s="5" t="s">
        <v>24</v>
      </c>
      <c r="L97" s="6">
        <v>72</v>
      </c>
      <c r="M97" s="5" t="s">
        <v>25</v>
      </c>
      <c r="N97" s="7" t="s">
        <v>133</v>
      </c>
      <c r="O97">
        <v>71</v>
      </c>
      <c r="P97">
        <v>32</v>
      </c>
      <c r="Q97">
        <v>51</v>
      </c>
      <c r="R97">
        <v>15.422140580000001</v>
      </c>
      <c r="S97">
        <v>0</v>
      </c>
    </row>
    <row r="98" spans="1:19" x14ac:dyDescent="0.3">
      <c r="A98" t="str">
        <f>VLOOKUP(F98,[1]Blad1!B:D,3,FALSE)</f>
        <v>76.60.2147</v>
      </c>
      <c r="B98" s="4" t="s">
        <v>268</v>
      </c>
      <c r="C98" t="s">
        <v>269</v>
      </c>
      <c r="D98" t="s">
        <v>279</v>
      </c>
      <c r="E98" t="s">
        <v>271</v>
      </c>
      <c r="F98" t="str">
        <f t="shared" si="1"/>
        <v>D27.713415|XL</v>
      </c>
      <c r="G98" s="5" t="s">
        <v>280</v>
      </c>
      <c r="H98" t="s">
        <v>281</v>
      </c>
      <c r="I98">
        <f>VLOOKUP(B98,[1]Prijzen!A:G,7,0)</f>
        <v>12.6</v>
      </c>
      <c r="J98" s="6">
        <v>12</v>
      </c>
      <c r="K98" s="5" t="s">
        <v>24</v>
      </c>
      <c r="L98" s="6">
        <v>72</v>
      </c>
      <c r="M98" s="5" t="s">
        <v>25</v>
      </c>
      <c r="N98" s="7" t="s">
        <v>133</v>
      </c>
      <c r="O98">
        <v>71</v>
      </c>
      <c r="P98">
        <v>32</v>
      </c>
      <c r="Q98">
        <v>51</v>
      </c>
      <c r="R98">
        <v>16.782917690000001</v>
      </c>
      <c r="S98">
        <v>0</v>
      </c>
    </row>
    <row r="99" spans="1:19" x14ac:dyDescent="0.3">
      <c r="A99" t="str">
        <f>VLOOKUP(F99,[1]Blad1!B:D,3,FALSE)</f>
        <v>76.60.2148</v>
      </c>
      <c r="B99" s="4" t="s">
        <v>282</v>
      </c>
      <c r="C99" t="s">
        <v>283</v>
      </c>
      <c r="D99" t="s">
        <v>270</v>
      </c>
      <c r="E99" t="s">
        <v>271</v>
      </c>
      <c r="F99" t="str">
        <f t="shared" si="1"/>
        <v>D27.713416|S</v>
      </c>
      <c r="G99" t="s">
        <v>284</v>
      </c>
      <c r="H99" t="s">
        <v>285</v>
      </c>
      <c r="I99">
        <f>VLOOKUP(B99,[1]Prijzen!A:G,7,0)</f>
        <v>16</v>
      </c>
      <c r="J99" s="6">
        <v>12</v>
      </c>
      <c r="K99" s="5" t="s">
        <v>24</v>
      </c>
      <c r="L99" s="6">
        <v>72</v>
      </c>
      <c r="M99" s="5" t="s">
        <v>25</v>
      </c>
      <c r="N99" s="7" t="s">
        <v>133</v>
      </c>
      <c r="O99">
        <v>71</v>
      </c>
      <c r="P99">
        <v>32</v>
      </c>
      <c r="Q99">
        <v>51</v>
      </c>
      <c r="R99">
        <v>17.69010243</v>
      </c>
      <c r="S99">
        <v>0</v>
      </c>
    </row>
    <row r="100" spans="1:19" x14ac:dyDescent="0.3">
      <c r="A100" t="str">
        <f>VLOOKUP(F100,[1]Blad1!B:D,3,FALSE)</f>
        <v>76.60.2148</v>
      </c>
      <c r="B100" s="4" t="s">
        <v>282</v>
      </c>
      <c r="C100" t="s">
        <v>283</v>
      </c>
      <c r="D100" t="s">
        <v>274</v>
      </c>
      <c r="E100" t="s">
        <v>271</v>
      </c>
      <c r="F100" t="str">
        <f t="shared" si="1"/>
        <v>D27.713416|M</v>
      </c>
      <c r="G100" t="s">
        <v>286</v>
      </c>
      <c r="H100" t="s">
        <v>287</v>
      </c>
      <c r="I100">
        <f>VLOOKUP(B100,[1]Prijzen!A:G,7,0)</f>
        <v>16</v>
      </c>
      <c r="J100" s="6">
        <v>12</v>
      </c>
      <c r="K100" s="5" t="s">
        <v>24</v>
      </c>
      <c r="L100" s="6">
        <v>72</v>
      </c>
      <c r="M100" s="5" t="s">
        <v>25</v>
      </c>
      <c r="N100" s="7" t="s">
        <v>133</v>
      </c>
      <c r="O100">
        <v>71</v>
      </c>
      <c r="P100">
        <v>32</v>
      </c>
      <c r="Q100">
        <v>51</v>
      </c>
      <c r="R100">
        <v>19.05087954</v>
      </c>
      <c r="S100">
        <v>0</v>
      </c>
    </row>
    <row r="101" spans="1:19" x14ac:dyDescent="0.3">
      <c r="A101" t="str">
        <f>VLOOKUP(F101,[1]Blad1!B:D,3,FALSE)</f>
        <v>76.60.2148</v>
      </c>
      <c r="B101" s="4" t="s">
        <v>282</v>
      </c>
      <c r="C101" t="s">
        <v>283</v>
      </c>
      <c r="D101" t="s">
        <v>277</v>
      </c>
      <c r="E101" t="s">
        <v>271</v>
      </c>
      <c r="F101" t="str">
        <f t="shared" si="1"/>
        <v>D27.713416|L</v>
      </c>
      <c r="G101" t="s">
        <v>288</v>
      </c>
      <c r="H101" t="s">
        <v>289</v>
      </c>
      <c r="I101">
        <f>VLOOKUP(B101,[1]Prijzen!A:G,7,0)</f>
        <v>16</v>
      </c>
      <c r="J101" s="6">
        <v>12</v>
      </c>
      <c r="K101" s="5" t="s">
        <v>24</v>
      </c>
      <c r="L101" s="6">
        <v>72</v>
      </c>
      <c r="M101" s="5" t="s">
        <v>25</v>
      </c>
      <c r="N101" s="7" t="s">
        <v>133</v>
      </c>
      <c r="O101">
        <v>71</v>
      </c>
      <c r="P101">
        <v>32</v>
      </c>
      <c r="Q101">
        <v>51</v>
      </c>
      <c r="R101">
        <v>20.411656650000001</v>
      </c>
      <c r="S101">
        <v>0</v>
      </c>
    </row>
    <row r="102" spans="1:19" x14ac:dyDescent="0.3">
      <c r="A102" t="str">
        <f>VLOOKUP(F102,[1]Blad1!B:D,3,FALSE)</f>
        <v>76.60.2148</v>
      </c>
      <c r="B102" s="4" t="s">
        <v>282</v>
      </c>
      <c r="C102" t="s">
        <v>283</v>
      </c>
      <c r="D102" t="s">
        <v>279</v>
      </c>
      <c r="E102" t="s">
        <v>271</v>
      </c>
      <c r="F102" t="str">
        <f t="shared" si="1"/>
        <v>D27.713416|XL</v>
      </c>
      <c r="G102" t="s">
        <v>290</v>
      </c>
      <c r="H102" s="11" t="s">
        <v>291</v>
      </c>
      <c r="I102">
        <f>VLOOKUP(B102,[1]Prijzen!A:G,7,0)</f>
        <v>16</v>
      </c>
      <c r="J102" s="6">
        <v>12</v>
      </c>
      <c r="K102" s="5" t="s">
        <v>24</v>
      </c>
      <c r="L102" s="6">
        <v>72</v>
      </c>
      <c r="M102" s="5" t="s">
        <v>25</v>
      </c>
      <c r="N102" s="7" t="s">
        <v>133</v>
      </c>
      <c r="O102">
        <v>71</v>
      </c>
      <c r="P102">
        <v>32</v>
      </c>
      <c r="Q102">
        <v>51</v>
      </c>
      <c r="R102">
        <v>21.772433760000002</v>
      </c>
      <c r="S102">
        <v>0</v>
      </c>
    </row>
    <row r="103" spans="1:19" x14ac:dyDescent="0.3">
      <c r="A103" t="str">
        <f>VLOOKUP(F103,[1]Blad1!B:D,3,FALSE)</f>
        <v>76.60.2148</v>
      </c>
      <c r="B103" s="4" t="s">
        <v>282</v>
      </c>
      <c r="C103" t="s">
        <v>283</v>
      </c>
      <c r="D103" t="s">
        <v>270</v>
      </c>
      <c r="E103" t="s">
        <v>271</v>
      </c>
      <c r="F103" t="str">
        <f t="shared" si="1"/>
        <v>D27.713416|S</v>
      </c>
      <c r="G103" s="5" t="s">
        <v>284</v>
      </c>
      <c r="H103" t="s">
        <v>285</v>
      </c>
      <c r="I103">
        <f>VLOOKUP(B103,[1]Prijzen!A:G,7,0)</f>
        <v>16</v>
      </c>
      <c r="J103" s="6">
        <v>12</v>
      </c>
      <c r="K103" s="5" t="s">
        <v>24</v>
      </c>
      <c r="L103" s="6">
        <v>72</v>
      </c>
      <c r="M103" s="5" t="s">
        <v>25</v>
      </c>
      <c r="N103" s="7" t="s">
        <v>133</v>
      </c>
      <c r="O103">
        <v>71</v>
      </c>
      <c r="P103">
        <v>32</v>
      </c>
      <c r="Q103">
        <v>51</v>
      </c>
      <c r="R103">
        <v>17.69010243</v>
      </c>
      <c r="S103">
        <v>0</v>
      </c>
    </row>
    <row r="104" spans="1:19" x14ac:dyDescent="0.3">
      <c r="A104" t="str">
        <f>VLOOKUP(F104,[1]Blad1!B:D,3,FALSE)</f>
        <v>76.60.2148</v>
      </c>
      <c r="B104" s="4" t="s">
        <v>282</v>
      </c>
      <c r="C104" t="s">
        <v>283</v>
      </c>
      <c r="D104" t="s">
        <v>274</v>
      </c>
      <c r="E104" t="s">
        <v>271</v>
      </c>
      <c r="F104" t="str">
        <f t="shared" si="1"/>
        <v>D27.713416|M</v>
      </c>
      <c r="G104" s="5" t="s">
        <v>286</v>
      </c>
      <c r="H104" t="s">
        <v>287</v>
      </c>
      <c r="I104">
        <f>VLOOKUP(B104,[1]Prijzen!A:G,7,0)</f>
        <v>16</v>
      </c>
      <c r="J104" s="6">
        <v>12</v>
      </c>
      <c r="K104" s="5" t="s">
        <v>24</v>
      </c>
      <c r="L104" s="6">
        <v>72</v>
      </c>
      <c r="M104" s="5" t="s">
        <v>25</v>
      </c>
      <c r="N104" s="7" t="s">
        <v>133</v>
      </c>
      <c r="O104">
        <v>71</v>
      </c>
      <c r="P104">
        <v>32</v>
      </c>
      <c r="Q104">
        <v>51</v>
      </c>
      <c r="R104">
        <v>19.05087954</v>
      </c>
      <c r="S104">
        <v>0</v>
      </c>
    </row>
    <row r="105" spans="1:19" x14ac:dyDescent="0.3">
      <c r="A105" t="str">
        <f>VLOOKUP(F105,[1]Blad1!B:D,3,FALSE)</f>
        <v>76.60.2148</v>
      </c>
      <c r="B105" s="4" t="s">
        <v>282</v>
      </c>
      <c r="C105" t="s">
        <v>283</v>
      </c>
      <c r="D105" t="s">
        <v>277</v>
      </c>
      <c r="E105" t="s">
        <v>271</v>
      </c>
      <c r="F105" t="str">
        <f t="shared" si="1"/>
        <v>D27.713416|L</v>
      </c>
      <c r="G105" s="5" t="s">
        <v>288</v>
      </c>
      <c r="H105" t="s">
        <v>289</v>
      </c>
      <c r="I105">
        <f>VLOOKUP(B105,[1]Prijzen!A:G,7,0)</f>
        <v>16</v>
      </c>
      <c r="J105" s="6">
        <v>12</v>
      </c>
      <c r="K105" s="5" t="s">
        <v>24</v>
      </c>
      <c r="L105" s="6">
        <v>72</v>
      </c>
      <c r="M105" s="5" t="s">
        <v>25</v>
      </c>
      <c r="N105" s="7" t="s">
        <v>133</v>
      </c>
      <c r="O105">
        <v>71</v>
      </c>
      <c r="P105">
        <v>32</v>
      </c>
      <c r="Q105">
        <v>51</v>
      </c>
      <c r="R105">
        <v>20.411656650000001</v>
      </c>
      <c r="S105">
        <v>0</v>
      </c>
    </row>
    <row r="106" spans="1:19" x14ac:dyDescent="0.3">
      <c r="A106" t="str">
        <f>VLOOKUP(F106,[1]Blad1!B:D,3,FALSE)</f>
        <v>76.60.2148</v>
      </c>
      <c r="B106" s="4" t="s">
        <v>282</v>
      </c>
      <c r="C106" t="s">
        <v>283</v>
      </c>
      <c r="D106" t="s">
        <v>279</v>
      </c>
      <c r="E106" t="s">
        <v>271</v>
      </c>
      <c r="F106" t="str">
        <f t="shared" si="1"/>
        <v>D27.713416|XL</v>
      </c>
      <c r="G106" s="5" t="s">
        <v>290</v>
      </c>
      <c r="H106" s="11" t="s">
        <v>291</v>
      </c>
      <c r="I106">
        <f>VLOOKUP(B106,[1]Prijzen!A:G,7,0)</f>
        <v>16</v>
      </c>
      <c r="J106" s="6">
        <v>12</v>
      </c>
      <c r="K106" s="5" t="s">
        <v>24</v>
      </c>
      <c r="L106" s="6">
        <v>72</v>
      </c>
      <c r="M106" s="5" t="s">
        <v>25</v>
      </c>
      <c r="N106" s="7" t="s">
        <v>133</v>
      </c>
      <c r="O106">
        <v>71</v>
      </c>
      <c r="P106">
        <v>32</v>
      </c>
      <c r="Q106">
        <v>51</v>
      </c>
      <c r="R106">
        <v>21.772433760000002</v>
      </c>
      <c r="S106">
        <v>0</v>
      </c>
    </row>
    <row r="107" spans="1:19" x14ac:dyDescent="0.3">
      <c r="A107" t="str">
        <f>VLOOKUP(F107,[1]Blad1!B:D,3,FALSE)</f>
        <v>76.60.2223</v>
      </c>
      <c r="B107" s="4" t="s">
        <v>292</v>
      </c>
      <c r="C107" t="s">
        <v>293</v>
      </c>
      <c r="D107" t="s">
        <v>58</v>
      </c>
      <c r="E107" t="s">
        <v>294</v>
      </c>
      <c r="F107" t="str">
        <f t="shared" si="1"/>
        <v>D27.71350R|S</v>
      </c>
      <c r="G107" t="s">
        <v>295</v>
      </c>
      <c r="H107" t="s">
        <v>296</v>
      </c>
      <c r="I107">
        <f>VLOOKUP(B107,[1]Prijzen!A:G,7,0)</f>
        <v>4.55</v>
      </c>
      <c r="J107" s="6">
        <v>10</v>
      </c>
      <c r="K107" t="s">
        <v>24</v>
      </c>
      <c r="L107" s="6" t="s">
        <v>131</v>
      </c>
      <c r="M107" t="s">
        <v>132</v>
      </c>
      <c r="N107" t="s">
        <v>133</v>
      </c>
      <c r="O107">
        <v>0.56999999999999995</v>
      </c>
      <c r="P107">
        <v>0.41</v>
      </c>
      <c r="Q107">
        <v>0.315</v>
      </c>
      <c r="R107">
        <v>8.8000000000000007</v>
      </c>
      <c r="S107">
        <v>6.48</v>
      </c>
    </row>
    <row r="108" spans="1:19" x14ac:dyDescent="0.3">
      <c r="A108" t="str">
        <f>VLOOKUP(F108,[1]Blad1!B:D,3,FALSE)</f>
        <v>76.60.2223</v>
      </c>
      <c r="B108" s="4" t="s">
        <v>292</v>
      </c>
      <c r="C108" t="s">
        <v>293</v>
      </c>
      <c r="D108" t="s">
        <v>44</v>
      </c>
      <c r="E108" t="s">
        <v>294</v>
      </c>
      <c r="F108" t="str">
        <f t="shared" si="1"/>
        <v>D27.71350R|M</v>
      </c>
      <c r="G108" t="s">
        <v>297</v>
      </c>
      <c r="H108" t="s">
        <v>298</v>
      </c>
      <c r="I108">
        <f>VLOOKUP(B108,[1]Prijzen!A:G,7,0)</f>
        <v>4.55</v>
      </c>
      <c r="J108" s="6">
        <v>10</v>
      </c>
      <c r="K108" t="s">
        <v>24</v>
      </c>
      <c r="L108" s="6" t="s">
        <v>131</v>
      </c>
      <c r="M108" t="s">
        <v>132</v>
      </c>
      <c r="N108" t="s">
        <v>133</v>
      </c>
      <c r="O108">
        <v>0.56999999999999995</v>
      </c>
      <c r="P108">
        <v>0.41</v>
      </c>
      <c r="Q108">
        <v>0.315</v>
      </c>
      <c r="R108">
        <v>10</v>
      </c>
      <c r="S108">
        <v>7.68</v>
      </c>
    </row>
    <row r="109" spans="1:19" x14ac:dyDescent="0.3">
      <c r="A109" t="str">
        <f>VLOOKUP(F109,[1]Blad1!B:D,3,FALSE)</f>
        <v>76.60.2223</v>
      </c>
      <c r="B109" s="4" t="s">
        <v>292</v>
      </c>
      <c r="C109" t="s">
        <v>293</v>
      </c>
      <c r="D109" t="s">
        <v>50</v>
      </c>
      <c r="E109" t="s">
        <v>294</v>
      </c>
      <c r="F109" t="str">
        <f t="shared" si="1"/>
        <v>D27.71350R|L</v>
      </c>
      <c r="G109" t="s">
        <v>299</v>
      </c>
      <c r="H109" t="s">
        <v>300</v>
      </c>
      <c r="I109">
        <f>VLOOKUP(B109,[1]Prijzen!A:G,7,0)</f>
        <v>4.55</v>
      </c>
      <c r="J109" s="6">
        <v>10</v>
      </c>
      <c r="K109" t="s">
        <v>24</v>
      </c>
      <c r="L109" s="6" t="s">
        <v>131</v>
      </c>
      <c r="M109" t="s">
        <v>132</v>
      </c>
      <c r="N109" t="s">
        <v>133</v>
      </c>
      <c r="O109">
        <v>0.56999999999999995</v>
      </c>
      <c r="P109">
        <v>0.41</v>
      </c>
      <c r="Q109">
        <v>0.315</v>
      </c>
      <c r="R109">
        <v>10.9</v>
      </c>
      <c r="S109">
        <v>8.64</v>
      </c>
    </row>
    <row r="110" spans="1:19" x14ac:dyDescent="0.3">
      <c r="A110" t="str">
        <f>VLOOKUP(F110,[1]Blad1!B:D,3,FALSE)</f>
        <v>76.60.2223</v>
      </c>
      <c r="B110" s="4" t="s">
        <v>292</v>
      </c>
      <c r="C110" t="s">
        <v>293</v>
      </c>
      <c r="D110" t="s">
        <v>53</v>
      </c>
      <c r="E110" t="s">
        <v>294</v>
      </c>
      <c r="F110" t="str">
        <f t="shared" si="1"/>
        <v>D27.71350R|XL</v>
      </c>
      <c r="G110" t="s">
        <v>301</v>
      </c>
      <c r="H110" t="s">
        <v>302</v>
      </c>
      <c r="I110">
        <f>VLOOKUP(B110,[1]Prijzen!A:G,7,0)</f>
        <v>4.55</v>
      </c>
      <c r="J110" s="6">
        <v>10</v>
      </c>
      <c r="K110" t="s">
        <v>24</v>
      </c>
      <c r="L110" s="6" t="s">
        <v>131</v>
      </c>
      <c r="M110" t="s">
        <v>132</v>
      </c>
      <c r="N110" t="s">
        <v>133</v>
      </c>
      <c r="O110">
        <v>0.56999999999999995</v>
      </c>
      <c r="P110">
        <v>0.41</v>
      </c>
      <c r="Q110">
        <v>0.315</v>
      </c>
      <c r="R110">
        <v>12.1</v>
      </c>
      <c r="S110">
        <v>9.84</v>
      </c>
    </row>
    <row r="111" spans="1:19" x14ac:dyDescent="0.3">
      <c r="A111" t="str">
        <f>VLOOKUP(F111,[1]Blad1!B:D,3,FALSE)</f>
        <v>76.60.2224</v>
      </c>
      <c r="B111" s="4" t="s">
        <v>303</v>
      </c>
      <c r="C111" t="s">
        <v>304</v>
      </c>
      <c r="D111" t="s">
        <v>58</v>
      </c>
      <c r="E111" t="s">
        <v>21</v>
      </c>
      <c r="F111" t="str">
        <f t="shared" si="1"/>
        <v>D27.71370B|S</v>
      </c>
      <c r="G111" t="s">
        <v>305</v>
      </c>
      <c r="H111" t="s">
        <v>306</v>
      </c>
      <c r="I111">
        <f>VLOOKUP(B111,[1]Prijzen!A:G,7,0)</f>
        <v>4.45</v>
      </c>
      <c r="J111" s="6">
        <v>10</v>
      </c>
      <c r="K111" t="s">
        <v>24</v>
      </c>
      <c r="L111" s="6">
        <v>120</v>
      </c>
      <c r="M111" t="s">
        <v>132</v>
      </c>
      <c r="N111" t="s">
        <v>133</v>
      </c>
      <c r="O111">
        <v>0.54</v>
      </c>
      <c r="P111">
        <v>0.41</v>
      </c>
      <c r="Q111">
        <v>0.22500000000000001</v>
      </c>
      <c r="R111">
        <v>5.2</v>
      </c>
      <c r="S111">
        <v>3.6</v>
      </c>
    </row>
    <row r="112" spans="1:19" x14ac:dyDescent="0.3">
      <c r="A112" t="str">
        <f>VLOOKUP(F112,[1]Blad1!B:D,3,FALSE)</f>
        <v>76.60.2224</v>
      </c>
      <c r="B112" s="4" t="s">
        <v>303</v>
      </c>
      <c r="C112" t="s">
        <v>304</v>
      </c>
      <c r="D112" t="s">
        <v>44</v>
      </c>
      <c r="E112" t="s">
        <v>21</v>
      </c>
      <c r="F112" t="str">
        <f t="shared" si="1"/>
        <v>D27.71370B|M</v>
      </c>
      <c r="G112" t="s">
        <v>307</v>
      </c>
      <c r="H112" t="s">
        <v>308</v>
      </c>
      <c r="I112">
        <f>VLOOKUP(B112,[1]Prijzen!A:G,7,0)</f>
        <v>4.45</v>
      </c>
      <c r="J112" s="6">
        <v>10</v>
      </c>
      <c r="K112" t="s">
        <v>24</v>
      </c>
      <c r="L112" s="6">
        <v>120</v>
      </c>
      <c r="M112" t="s">
        <v>132</v>
      </c>
      <c r="N112" t="s">
        <v>133</v>
      </c>
      <c r="O112">
        <v>0.54</v>
      </c>
      <c r="P112">
        <v>0.41</v>
      </c>
      <c r="Q112">
        <v>0.22500000000000001</v>
      </c>
      <c r="R112">
        <v>5.8</v>
      </c>
      <c r="S112">
        <v>4.2</v>
      </c>
    </row>
    <row r="113" spans="1:19" x14ac:dyDescent="0.3">
      <c r="A113" t="str">
        <f>VLOOKUP(F113,[1]Blad1!B:D,3,FALSE)</f>
        <v>76.60.2224</v>
      </c>
      <c r="B113" s="4" t="s">
        <v>303</v>
      </c>
      <c r="C113" t="s">
        <v>304</v>
      </c>
      <c r="D113" t="s">
        <v>50</v>
      </c>
      <c r="E113" t="s">
        <v>21</v>
      </c>
      <c r="F113" t="str">
        <f t="shared" si="1"/>
        <v>D27.71370B|L</v>
      </c>
      <c r="G113" t="s">
        <v>309</v>
      </c>
      <c r="H113" t="s">
        <v>310</v>
      </c>
      <c r="I113">
        <f>VLOOKUP(B113,[1]Prijzen!A:G,7,0)</f>
        <v>4.45</v>
      </c>
      <c r="J113" s="6">
        <v>10</v>
      </c>
      <c r="K113" t="s">
        <v>24</v>
      </c>
      <c r="L113" s="6">
        <v>120</v>
      </c>
      <c r="M113" t="s">
        <v>132</v>
      </c>
      <c r="N113" t="s">
        <v>133</v>
      </c>
      <c r="O113">
        <v>0.54</v>
      </c>
      <c r="P113">
        <v>0.41</v>
      </c>
      <c r="Q113">
        <v>0.22500000000000001</v>
      </c>
      <c r="R113">
        <v>6.2</v>
      </c>
      <c r="S113">
        <v>4.5599999999999996</v>
      </c>
    </row>
    <row r="114" spans="1:19" x14ac:dyDescent="0.3">
      <c r="A114" t="str">
        <f>VLOOKUP(F114,[1]Blad1!B:D,3,FALSE)</f>
        <v>76.60.2224</v>
      </c>
      <c r="B114" s="4" t="s">
        <v>303</v>
      </c>
      <c r="C114" t="s">
        <v>304</v>
      </c>
      <c r="D114" t="s">
        <v>53</v>
      </c>
      <c r="E114" t="s">
        <v>21</v>
      </c>
      <c r="F114" t="str">
        <f t="shared" si="1"/>
        <v>D27.71370B|XL</v>
      </c>
      <c r="G114" t="s">
        <v>311</v>
      </c>
      <c r="H114" t="s">
        <v>312</v>
      </c>
      <c r="I114">
        <f>VLOOKUP(B114,[1]Prijzen!A:G,7,0)</f>
        <v>4.45</v>
      </c>
      <c r="J114" s="6">
        <v>10</v>
      </c>
      <c r="K114" t="s">
        <v>24</v>
      </c>
      <c r="L114" s="6">
        <v>120</v>
      </c>
      <c r="M114" t="s">
        <v>132</v>
      </c>
      <c r="N114" t="s">
        <v>133</v>
      </c>
      <c r="O114">
        <v>0.54</v>
      </c>
      <c r="P114">
        <v>0.41</v>
      </c>
      <c r="Q114">
        <v>0.22500000000000001</v>
      </c>
      <c r="R114">
        <v>6.9</v>
      </c>
      <c r="S114">
        <v>5.28</v>
      </c>
    </row>
    <row r="115" spans="1:19" x14ac:dyDescent="0.3">
      <c r="A115" t="str">
        <f>VLOOKUP(F115,[1]Blad1!B:D,3,FALSE)</f>
        <v>76.60.2224</v>
      </c>
      <c r="B115" s="4" t="s">
        <v>303</v>
      </c>
      <c r="C115" t="s">
        <v>304</v>
      </c>
      <c r="D115" t="s">
        <v>150</v>
      </c>
      <c r="E115" t="s">
        <v>21</v>
      </c>
      <c r="F115" t="str">
        <f t="shared" si="1"/>
        <v>D27.71370B|2XL</v>
      </c>
      <c r="G115" t="s">
        <v>313</v>
      </c>
      <c r="H115" t="s">
        <v>314</v>
      </c>
      <c r="I115">
        <f>VLOOKUP(B115,[1]Prijzen!A:G,7,0)</f>
        <v>4.45</v>
      </c>
      <c r="J115" s="6">
        <v>10</v>
      </c>
      <c r="K115" t="s">
        <v>24</v>
      </c>
      <c r="L115" s="6">
        <v>120</v>
      </c>
      <c r="M115" t="s">
        <v>132</v>
      </c>
      <c r="N115" t="s">
        <v>133</v>
      </c>
      <c r="O115">
        <v>0.57999999999999996</v>
      </c>
      <c r="P115">
        <v>0.42</v>
      </c>
      <c r="Q115">
        <v>0.245</v>
      </c>
      <c r="R115">
        <v>8</v>
      </c>
      <c r="S115">
        <v>6.24</v>
      </c>
    </row>
    <row r="116" spans="1:19" x14ac:dyDescent="0.3">
      <c r="A116" t="str">
        <f>VLOOKUP(F116,[1]Blad1!B:D,3,FALSE)</f>
        <v>76.60.2121</v>
      </c>
      <c r="B116" s="4" t="s">
        <v>315</v>
      </c>
      <c r="C116" t="s">
        <v>316</v>
      </c>
      <c r="D116" t="s">
        <v>178</v>
      </c>
      <c r="E116" t="s">
        <v>317</v>
      </c>
      <c r="F116" t="str">
        <f t="shared" si="1"/>
        <v>D27.71370|XS</v>
      </c>
      <c r="G116" t="s">
        <v>318</v>
      </c>
      <c r="H116" t="s">
        <v>319</v>
      </c>
      <c r="I116">
        <f>VLOOKUP(B116,[1]Prijzen!A:G,7,0)</f>
        <v>4.45</v>
      </c>
      <c r="J116" s="6">
        <v>10</v>
      </c>
      <c r="K116" t="s">
        <v>24</v>
      </c>
      <c r="L116" s="6" t="s">
        <v>131</v>
      </c>
      <c r="M116" t="s">
        <v>132</v>
      </c>
      <c r="N116" t="s">
        <v>133</v>
      </c>
      <c r="O116">
        <v>0.54</v>
      </c>
      <c r="P116">
        <v>0.39</v>
      </c>
      <c r="Q116">
        <v>0.185</v>
      </c>
      <c r="R116">
        <v>4.7</v>
      </c>
      <c r="S116">
        <v>3.12</v>
      </c>
    </row>
    <row r="117" spans="1:19" x14ac:dyDescent="0.3">
      <c r="A117" t="str">
        <f>VLOOKUP(F117,[1]Blad1!B:D,3,FALSE)</f>
        <v>76.60.2121</v>
      </c>
      <c r="B117" s="4" t="s">
        <v>315</v>
      </c>
      <c r="C117" t="s">
        <v>316</v>
      </c>
      <c r="D117" t="s">
        <v>58</v>
      </c>
      <c r="E117" t="s">
        <v>317</v>
      </c>
      <c r="F117" t="str">
        <f t="shared" si="1"/>
        <v>D27.71370|S</v>
      </c>
      <c r="G117" t="s">
        <v>320</v>
      </c>
      <c r="H117" t="s">
        <v>321</v>
      </c>
      <c r="I117">
        <f>VLOOKUP(B117,[1]Prijzen!A:G,7,0)</f>
        <v>4.45</v>
      </c>
      <c r="J117" s="6">
        <v>10</v>
      </c>
      <c r="K117" t="s">
        <v>24</v>
      </c>
      <c r="L117" s="6" t="s">
        <v>131</v>
      </c>
      <c r="M117" t="s">
        <v>132</v>
      </c>
      <c r="N117" t="s">
        <v>133</v>
      </c>
      <c r="O117">
        <v>0.54</v>
      </c>
      <c r="P117">
        <v>0.41</v>
      </c>
      <c r="Q117">
        <v>0.22500000000000001</v>
      </c>
      <c r="R117">
        <v>5.2</v>
      </c>
      <c r="S117">
        <v>3.6</v>
      </c>
    </row>
    <row r="118" spans="1:19" x14ac:dyDescent="0.3">
      <c r="A118" t="str">
        <f>VLOOKUP(F118,[1]Blad1!B:D,3,FALSE)</f>
        <v>76.60.2121</v>
      </c>
      <c r="B118" s="4" t="s">
        <v>315</v>
      </c>
      <c r="C118" t="s">
        <v>316</v>
      </c>
      <c r="D118" t="s">
        <v>44</v>
      </c>
      <c r="E118" t="s">
        <v>317</v>
      </c>
      <c r="F118" t="str">
        <f t="shared" si="1"/>
        <v>D27.71370|M</v>
      </c>
      <c r="G118" t="s">
        <v>322</v>
      </c>
      <c r="H118" t="s">
        <v>323</v>
      </c>
      <c r="I118">
        <f>VLOOKUP(B118,[1]Prijzen!A:G,7,0)</f>
        <v>4.45</v>
      </c>
      <c r="J118" s="6">
        <v>10</v>
      </c>
      <c r="K118" t="s">
        <v>24</v>
      </c>
      <c r="L118" s="6" t="s">
        <v>131</v>
      </c>
      <c r="M118" t="s">
        <v>132</v>
      </c>
      <c r="N118" t="s">
        <v>133</v>
      </c>
      <c r="O118">
        <v>0.54</v>
      </c>
      <c r="P118">
        <v>0.41</v>
      </c>
      <c r="Q118">
        <v>0.22500000000000001</v>
      </c>
      <c r="R118">
        <v>5.8</v>
      </c>
      <c r="S118">
        <v>4.2</v>
      </c>
    </row>
    <row r="119" spans="1:19" x14ac:dyDescent="0.3">
      <c r="A119" t="str">
        <f>VLOOKUP(F119,[1]Blad1!B:D,3,FALSE)</f>
        <v>76.60.2121</v>
      </c>
      <c r="B119" s="4" t="s">
        <v>315</v>
      </c>
      <c r="C119" t="s">
        <v>316</v>
      </c>
      <c r="D119" t="s">
        <v>50</v>
      </c>
      <c r="E119" t="s">
        <v>317</v>
      </c>
      <c r="F119" t="str">
        <f t="shared" si="1"/>
        <v>D27.71370|L</v>
      </c>
      <c r="G119" t="s">
        <v>324</v>
      </c>
      <c r="H119" t="s">
        <v>325</v>
      </c>
      <c r="I119">
        <f>VLOOKUP(B119,[1]Prijzen!A:G,7,0)</f>
        <v>4.45</v>
      </c>
      <c r="J119" s="6">
        <v>10</v>
      </c>
      <c r="K119" t="s">
        <v>24</v>
      </c>
      <c r="L119" s="6" t="s">
        <v>131</v>
      </c>
      <c r="M119" t="s">
        <v>132</v>
      </c>
      <c r="N119" t="s">
        <v>133</v>
      </c>
      <c r="O119">
        <v>0.54</v>
      </c>
      <c r="P119">
        <v>0.41</v>
      </c>
      <c r="Q119">
        <v>0.22500000000000001</v>
      </c>
      <c r="R119">
        <v>6</v>
      </c>
      <c r="S119">
        <v>4.4400000000000004</v>
      </c>
    </row>
    <row r="120" spans="1:19" x14ac:dyDescent="0.3">
      <c r="A120" t="str">
        <f>VLOOKUP(F120,[1]Blad1!B:D,3,FALSE)</f>
        <v>76.60.2121</v>
      </c>
      <c r="B120" s="4" t="s">
        <v>315</v>
      </c>
      <c r="C120" t="s">
        <v>316</v>
      </c>
      <c r="D120" t="s">
        <v>53</v>
      </c>
      <c r="E120" t="s">
        <v>317</v>
      </c>
      <c r="F120" t="str">
        <f t="shared" si="1"/>
        <v>D27.71370|XL</v>
      </c>
      <c r="G120" t="s">
        <v>326</v>
      </c>
      <c r="H120" t="s">
        <v>327</v>
      </c>
      <c r="I120">
        <f>VLOOKUP(B120,[1]Prijzen!A:G,7,0)</f>
        <v>4.45</v>
      </c>
      <c r="J120" s="6">
        <v>10</v>
      </c>
      <c r="K120" t="s">
        <v>24</v>
      </c>
      <c r="L120" s="6" t="s">
        <v>131</v>
      </c>
      <c r="M120" t="s">
        <v>132</v>
      </c>
      <c r="N120" t="s">
        <v>133</v>
      </c>
      <c r="O120">
        <v>0.54</v>
      </c>
      <c r="P120">
        <v>0.41</v>
      </c>
      <c r="Q120">
        <v>0.22500000000000001</v>
      </c>
      <c r="R120">
        <v>7.2</v>
      </c>
      <c r="S120">
        <v>5.64</v>
      </c>
    </row>
    <row r="121" spans="1:19" x14ac:dyDescent="0.3">
      <c r="A121" t="str">
        <f>VLOOKUP(F121,[1]Blad1!B:D,3,FALSE)</f>
        <v>76.60.2121</v>
      </c>
      <c r="B121" s="4" t="s">
        <v>315</v>
      </c>
      <c r="C121" t="s">
        <v>316</v>
      </c>
      <c r="D121" t="s">
        <v>150</v>
      </c>
      <c r="E121" t="s">
        <v>317</v>
      </c>
      <c r="F121" t="str">
        <f t="shared" si="1"/>
        <v>D27.71370|2XL</v>
      </c>
      <c r="G121" t="s">
        <v>328</v>
      </c>
      <c r="H121" t="s">
        <v>329</v>
      </c>
      <c r="I121">
        <f>VLOOKUP(B121,[1]Prijzen!A:G,7,0)</f>
        <v>4.45</v>
      </c>
      <c r="J121" s="6">
        <v>10</v>
      </c>
      <c r="K121" t="s">
        <v>24</v>
      </c>
      <c r="L121" s="6" t="s">
        <v>131</v>
      </c>
      <c r="M121" t="s">
        <v>132</v>
      </c>
      <c r="N121" t="s">
        <v>133</v>
      </c>
      <c r="O121">
        <v>0.57999999999999996</v>
      </c>
      <c r="P121">
        <v>0.42</v>
      </c>
      <c r="Q121">
        <v>0.245</v>
      </c>
      <c r="R121">
        <v>8.3000000000000007</v>
      </c>
      <c r="S121">
        <v>6.48</v>
      </c>
    </row>
    <row r="122" spans="1:19" x14ac:dyDescent="0.3">
      <c r="A122" t="str">
        <f>VLOOKUP(F122,[1]Blad1!B:D,3,FALSE)</f>
        <v>76.60.2122</v>
      </c>
      <c r="B122" s="4" t="s">
        <v>330</v>
      </c>
      <c r="C122" t="s">
        <v>331</v>
      </c>
      <c r="D122" t="s">
        <v>58</v>
      </c>
      <c r="E122" t="s">
        <v>332</v>
      </c>
      <c r="F122" t="str">
        <f t="shared" si="1"/>
        <v>D27.71376|S</v>
      </c>
      <c r="G122" t="s">
        <v>333</v>
      </c>
      <c r="H122" t="s">
        <v>334</v>
      </c>
      <c r="I122">
        <f>VLOOKUP(B122,[1]Prijzen!A:G,7,0)</f>
        <v>5.15</v>
      </c>
      <c r="J122" s="6">
        <v>10</v>
      </c>
      <c r="K122" t="s">
        <v>24</v>
      </c>
      <c r="L122" s="6">
        <v>120</v>
      </c>
      <c r="M122" t="s">
        <v>132</v>
      </c>
      <c r="N122" t="s">
        <v>133</v>
      </c>
      <c r="O122">
        <v>0.62</v>
      </c>
      <c r="P122">
        <v>0.41</v>
      </c>
      <c r="Q122">
        <v>0.28499999999999998</v>
      </c>
      <c r="R122">
        <v>7.3</v>
      </c>
      <c r="S122">
        <v>5.52</v>
      </c>
    </row>
    <row r="123" spans="1:19" x14ac:dyDescent="0.3">
      <c r="A123" t="str">
        <f>VLOOKUP(F123,[1]Blad1!B:D,3,FALSE)</f>
        <v>76.60.2122</v>
      </c>
      <c r="B123" s="4" t="s">
        <v>330</v>
      </c>
      <c r="C123" t="s">
        <v>331</v>
      </c>
      <c r="D123" t="s">
        <v>44</v>
      </c>
      <c r="E123" t="s">
        <v>332</v>
      </c>
      <c r="F123" t="str">
        <f t="shared" si="1"/>
        <v>D27.71376|M</v>
      </c>
      <c r="G123" t="s">
        <v>335</v>
      </c>
      <c r="H123" t="s">
        <v>336</v>
      </c>
      <c r="I123">
        <f>VLOOKUP(B123,[1]Prijzen!A:G,7,0)</f>
        <v>5.15</v>
      </c>
      <c r="J123" s="6">
        <v>10</v>
      </c>
      <c r="K123" t="s">
        <v>24</v>
      </c>
      <c r="L123" s="6">
        <v>120</v>
      </c>
      <c r="M123" t="s">
        <v>132</v>
      </c>
      <c r="N123" t="s">
        <v>133</v>
      </c>
      <c r="O123">
        <v>0.62</v>
      </c>
      <c r="P123">
        <v>0.41</v>
      </c>
      <c r="Q123">
        <v>0.28499999999999998</v>
      </c>
      <c r="R123">
        <v>8.8000000000000007</v>
      </c>
      <c r="S123">
        <v>6.96</v>
      </c>
    </row>
    <row r="124" spans="1:19" x14ac:dyDescent="0.3">
      <c r="A124" t="str">
        <f>VLOOKUP(F124,[1]Blad1!B:D,3,FALSE)</f>
        <v>76.60.2122</v>
      </c>
      <c r="B124" s="4" t="s">
        <v>330</v>
      </c>
      <c r="C124" t="s">
        <v>331</v>
      </c>
      <c r="D124" t="s">
        <v>50</v>
      </c>
      <c r="E124" t="s">
        <v>332</v>
      </c>
      <c r="F124" t="str">
        <f t="shared" si="1"/>
        <v>D27.71376|L</v>
      </c>
      <c r="G124" t="s">
        <v>337</v>
      </c>
      <c r="H124" t="s">
        <v>338</v>
      </c>
      <c r="I124">
        <f>VLOOKUP(B124,[1]Prijzen!A:G,7,0)</f>
        <v>5.15</v>
      </c>
      <c r="J124" s="6">
        <v>10</v>
      </c>
      <c r="K124" t="s">
        <v>24</v>
      </c>
      <c r="L124" s="6">
        <v>120</v>
      </c>
      <c r="M124" t="s">
        <v>132</v>
      </c>
      <c r="N124" t="s">
        <v>133</v>
      </c>
      <c r="O124">
        <v>0.62</v>
      </c>
      <c r="P124">
        <v>0.41</v>
      </c>
      <c r="Q124">
        <v>0.28499999999999998</v>
      </c>
      <c r="R124">
        <v>9.4</v>
      </c>
      <c r="S124">
        <v>7.56</v>
      </c>
    </row>
    <row r="125" spans="1:19" x14ac:dyDescent="0.3">
      <c r="A125" t="str">
        <f>VLOOKUP(F125,[1]Blad1!B:D,3,FALSE)</f>
        <v>76.60.2122</v>
      </c>
      <c r="B125" s="4" t="s">
        <v>330</v>
      </c>
      <c r="C125" t="s">
        <v>331</v>
      </c>
      <c r="D125" t="s">
        <v>53</v>
      </c>
      <c r="E125" t="s">
        <v>332</v>
      </c>
      <c r="F125" t="str">
        <f t="shared" si="1"/>
        <v>D27.71376|XL</v>
      </c>
      <c r="G125" t="s">
        <v>339</v>
      </c>
      <c r="H125" t="s">
        <v>340</v>
      </c>
      <c r="I125">
        <f>VLOOKUP(B125,[1]Prijzen!A:G,7,0)</f>
        <v>5.15</v>
      </c>
      <c r="J125" s="6">
        <v>10</v>
      </c>
      <c r="K125" t="s">
        <v>24</v>
      </c>
      <c r="L125" s="6">
        <v>120</v>
      </c>
      <c r="M125" t="s">
        <v>132</v>
      </c>
      <c r="N125" t="s">
        <v>133</v>
      </c>
      <c r="O125">
        <v>0.62</v>
      </c>
      <c r="P125">
        <v>0.41</v>
      </c>
      <c r="Q125">
        <v>0.28499999999999998</v>
      </c>
      <c r="R125">
        <v>10.199999999999999</v>
      </c>
      <c r="S125">
        <v>8.4</v>
      </c>
    </row>
    <row r="126" spans="1:19" x14ac:dyDescent="0.3">
      <c r="A126" t="str">
        <f>VLOOKUP(F126,[1]Blad1!B:D,3,FALSE)</f>
        <v>76.60.2122</v>
      </c>
      <c r="B126" s="4" t="s">
        <v>330</v>
      </c>
      <c r="C126" t="s">
        <v>331</v>
      </c>
      <c r="D126" t="s">
        <v>150</v>
      </c>
      <c r="E126" t="s">
        <v>332</v>
      </c>
      <c r="F126" t="str">
        <f t="shared" si="1"/>
        <v>D27.71376|2XL</v>
      </c>
      <c r="G126" t="s">
        <v>341</v>
      </c>
      <c r="H126" t="s">
        <v>342</v>
      </c>
      <c r="I126">
        <f>VLOOKUP(B126,[1]Prijzen!A:G,7,0)</f>
        <v>5.15</v>
      </c>
      <c r="J126" s="6">
        <v>10</v>
      </c>
      <c r="K126" t="s">
        <v>24</v>
      </c>
      <c r="L126" s="6">
        <v>120</v>
      </c>
      <c r="M126" t="s">
        <v>132</v>
      </c>
      <c r="N126" t="s">
        <v>133</v>
      </c>
      <c r="O126">
        <v>0.62</v>
      </c>
      <c r="P126">
        <v>0.41</v>
      </c>
      <c r="Q126">
        <v>0.28499999999999998</v>
      </c>
      <c r="R126">
        <v>10.7</v>
      </c>
      <c r="S126">
        <v>8.8800000000000008</v>
      </c>
    </row>
    <row r="127" spans="1:19" x14ac:dyDescent="0.3">
      <c r="A127" t="str">
        <f>VLOOKUP(F127,[1]Blad1!B:D,3,FALSE)</f>
        <v>76.60.2088</v>
      </c>
      <c r="B127" s="4" t="s">
        <v>343</v>
      </c>
      <c r="C127" t="s">
        <v>344</v>
      </c>
      <c r="D127" t="s">
        <v>58</v>
      </c>
      <c r="E127" t="s">
        <v>332</v>
      </c>
      <c r="F127" t="str">
        <f t="shared" si="1"/>
        <v>D27.71377|S</v>
      </c>
      <c r="G127" t="s">
        <v>345</v>
      </c>
      <c r="H127" t="s">
        <v>346</v>
      </c>
      <c r="I127">
        <f>VLOOKUP(B127,[1]Prijzen!A:G,7,0)</f>
        <v>5.3</v>
      </c>
      <c r="J127" s="6">
        <v>10</v>
      </c>
      <c r="K127" t="s">
        <v>24</v>
      </c>
      <c r="L127" s="6">
        <v>120</v>
      </c>
      <c r="M127" t="s">
        <v>132</v>
      </c>
      <c r="N127" t="s">
        <v>133</v>
      </c>
      <c r="O127">
        <v>0.62</v>
      </c>
      <c r="P127">
        <v>0.41</v>
      </c>
      <c r="Q127">
        <v>0.28499999999999998</v>
      </c>
      <c r="R127">
        <v>8.8000000000000007</v>
      </c>
      <c r="S127">
        <v>6.48</v>
      </c>
    </row>
    <row r="128" spans="1:19" x14ac:dyDescent="0.3">
      <c r="A128" t="str">
        <f>VLOOKUP(F128,[1]Blad1!B:D,3,FALSE)</f>
        <v>76.60.2088</v>
      </c>
      <c r="B128" s="12" t="s">
        <v>343</v>
      </c>
      <c r="C128" t="s">
        <v>344</v>
      </c>
      <c r="D128" t="s">
        <v>44</v>
      </c>
      <c r="E128" t="s">
        <v>332</v>
      </c>
      <c r="F128" t="str">
        <f t="shared" si="1"/>
        <v>D27.71377|M</v>
      </c>
      <c r="G128" t="s">
        <v>347</v>
      </c>
      <c r="H128" t="s">
        <v>348</v>
      </c>
      <c r="I128">
        <f>VLOOKUP(B128,[1]Prijzen!A:G,7,0)</f>
        <v>5.3</v>
      </c>
      <c r="J128" s="6">
        <v>10</v>
      </c>
      <c r="K128" t="s">
        <v>24</v>
      </c>
      <c r="L128" s="6">
        <v>120</v>
      </c>
      <c r="M128" t="s">
        <v>132</v>
      </c>
      <c r="N128" t="s">
        <v>133</v>
      </c>
      <c r="O128">
        <v>0.62</v>
      </c>
      <c r="P128">
        <v>0.41</v>
      </c>
      <c r="Q128">
        <v>0.28499999999999998</v>
      </c>
      <c r="R128">
        <v>10.199999999999999</v>
      </c>
      <c r="S128">
        <v>7.92</v>
      </c>
    </row>
    <row r="129" spans="1:19" ht="12" customHeight="1" x14ac:dyDescent="0.3">
      <c r="A129" t="str">
        <f>VLOOKUP(F129,[1]Blad1!B:D,3,FALSE)</f>
        <v>76.60.2088</v>
      </c>
      <c r="B129" s="4" t="s">
        <v>343</v>
      </c>
      <c r="C129" t="s">
        <v>344</v>
      </c>
      <c r="D129" t="s">
        <v>50</v>
      </c>
      <c r="E129" t="s">
        <v>332</v>
      </c>
      <c r="F129" t="str">
        <f t="shared" si="1"/>
        <v>D27.71377|L</v>
      </c>
      <c r="G129" t="s">
        <v>349</v>
      </c>
      <c r="H129" t="s">
        <v>350</v>
      </c>
      <c r="I129">
        <f>VLOOKUP(B129,[1]Prijzen!A:G,7,0)</f>
        <v>5.3</v>
      </c>
      <c r="J129" s="6">
        <v>10</v>
      </c>
      <c r="K129" t="s">
        <v>24</v>
      </c>
      <c r="L129" s="6">
        <v>120</v>
      </c>
      <c r="M129" t="s">
        <v>132</v>
      </c>
      <c r="N129" t="s">
        <v>133</v>
      </c>
      <c r="O129">
        <v>0.62</v>
      </c>
      <c r="P129">
        <v>0.41</v>
      </c>
      <c r="Q129">
        <v>0.28499999999999998</v>
      </c>
      <c r="R129">
        <v>10.9</v>
      </c>
      <c r="S129">
        <v>8.64</v>
      </c>
    </row>
    <row r="130" spans="1:19" x14ac:dyDescent="0.3">
      <c r="A130" t="str">
        <f>VLOOKUP(F130,[1]Blad1!B:D,3,FALSE)</f>
        <v>76.60.2088</v>
      </c>
      <c r="B130" s="4" t="s">
        <v>343</v>
      </c>
      <c r="C130" t="s">
        <v>344</v>
      </c>
      <c r="D130" t="s">
        <v>53</v>
      </c>
      <c r="E130" t="s">
        <v>332</v>
      </c>
      <c r="F130" t="str">
        <f t="shared" si="1"/>
        <v>D27.71377|XL</v>
      </c>
      <c r="G130" t="s">
        <v>351</v>
      </c>
      <c r="H130" t="s">
        <v>352</v>
      </c>
      <c r="I130">
        <f>VLOOKUP(B130,[1]Prijzen!A:G,7,0)</f>
        <v>5.3</v>
      </c>
      <c r="J130" s="6">
        <v>10</v>
      </c>
      <c r="K130" t="s">
        <v>24</v>
      </c>
      <c r="L130" s="6">
        <v>120</v>
      </c>
      <c r="M130" t="s">
        <v>132</v>
      </c>
      <c r="N130" t="s">
        <v>133</v>
      </c>
      <c r="O130">
        <v>0.62</v>
      </c>
      <c r="P130">
        <v>0.41</v>
      </c>
      <c r="Q130">
        <v>0.28499999999999998</v>
      </c>
      <c r="R130">
        <v>12</v>
      </c>
      <c r="S130">
        <v>9.7200000000000006</v>
      </c>
    </row>
    <row r="131" spans="1:19" x14ac:dyDescent="0.3">
      <c r="A131" t="str">
        <f>VLOOKUP(F131,[1]Blad1!B:D,3,FALSE)</f>
        <v>76.60.2088</v>
      </c>
      <c r="B131" s="4" t="s">
        <v>343</v>
      </c>
      <c r="C131" t="s">
        <v>344</v>
      </c>
      <c r="D131" t="s">
        <v>150</v>
      </c>
      <c r="E131" t="s">
        <v>332</v>
      </c>
      <c r="F131" t="str">
        <f t="shared" ref="F131:F194" si="2">"D"&amp;G131</f>
        <v>D27.71377|2XL</v>
      </c>
      <c r="G131" t="s">
        <v>353</v>
      </c>
      <c r="H131" t="s">
        <v>354</v>
      </c>
      <c r="I131">
        <f>VLOOKUP(B131,[1]Prijzen!A:G,7,0)</f>
        <v>5.3</v>
      </c>
      <c r="J131" s="6">
        <v>10</v>
      </c>
      <c r="K131" t="s">
        <v>24</v>
      </c>
      <c r="L131" s="6">
        <v>120</v>
      </c>
      <c r="M131" t="s">
        <v>132</v>
      </c>
      <c r="N131" t="s">
        <v>133</v>
      </c>
      <c r="O131">
        <v>0.62</v>
      </c>
      <c r="P131">
        <v>0.41</v>
      </c>
      <c r="Q131">
        <v>0.28499999999999998</v>
      </c>
      <c r="R131">
        <v>12.9</v>
      </c>
      <c r="S131">
        <v>10.56</v>
      </c>
    </row>
    <row r="132" spans="1:19" x14ac:dyDescent="0.3">
      <c r="A132" t="str">
        <f>VLOOKUP(F132,[1]Blad1!B:D,3,FALSE)</f>
        <v>76.60.2225</v>
      </c>
      <c r="B132" s="4" t="s">
        <v>355</v>
      </c>
      <c r="C132" t="s">
        <v>356</v>
      </c>
      <c r="D132" t="s">
        <v>44</v>
      </c>
      <c r="E132" t="s">
        <v>332</v>
      </c>
      <c r="F132" t="str">
        <f t="shared" si="2"/>
        <v>D27.71377IP|M</v>
      </c>
      <c r="G132" t="s">
        <v>357</v>
      </c>
      <c r="H132" t="s">
        <v>358</v>
      </c>
      <c r="I132">
        <f>VLOOKUP(B132,[1]Prijzen!A:G,7,0)</f>
        <v>20.6</v>
      </c>
      <c r="J132" s="6">
        <v>5</v>
      </c>
      <c r="K132" t="s">
        <v>24</v>
      </c>
      <c r="L132" s="6">
        <v>60</v>
      </c>
      <c r="M132" t="s">
        <v>132</v>
      </c>
      <c r="N132" t="s">
        <v>133</v>
      </c>
      <c r="O132">
        <v>0.6</v>
      </c>
      <c r="P132">
        <v>0.41</v>
      </c>
      <c r="Q132">
        <v>0.23499999999999999</v>
      </c>
      <c r="R132">
        <v>11</v>
      </c>
      <c r="S132">
        <v>9.36</v>
      </c>
    </row>
    <row r="133" spans="1:19" x14ac:dyDescent="0.3">
      <c r="A133" t="str">
        <f>VLOOKUP(F133,[1]Blad1!B:D,3,FALSE)</f>
        <v>76.60.2225</v>
      </c>
      <c r="B133" s="4" t="s">
        <v>355</v>
      </c>
      <c r="C133" t="s">
        <v>356</v>
      </c>
      <c r="D133" t="s">
        <v>50</v>
      </c>
      <c r="E133" t="s">
        <v>332</v>
      </c>
      <c r="F133" t="str">
        <f t="shared" si="2"/>
        <v>D27.71377IP|L</v>
      </c>
      <c r="G133" t="s">
        <v>359</v>
      </c>
      <c r="H133" t="s">
        <v>360</v>
      </c>
      <c r="I133">
        <f>VLOOKUP(B133,[1]Prijzen!A:G,7,0)</f>
        <v>20.6</v>
      </c>
      <c r="J133" s="6">
        <v>5</v>
      </c>
      <c r="K133" t="s">
        <v>24</v>
      </c>
      <c r="L133" s="6">
        <v>60</v>
      </c>
      <c r="M133" t="s">
        <v>132</v>
      </c>
      <c r="N133" t="s">
        <v>133</v>
      </c>
      <c r="O133">
        <v>0.6</v>
      </c>
      <c r="P133">
        <v>0.41</v>
      </c>
      <c r="Q133">
        <v>0.23499999999999999</v>
      </c>
      <c r="R133">
        <v>11.3</v>
      </c>
      <c r="S133">
        <v>9.7200000000000006</v>
      </c>
    </row>
    <row r="134" spans="1:19" x14ac:dyDescent="0.3">
      <c r="A134" t="str">
        <f>VLOOKUP(F134,[1]Blad1!B:D,3,FALSE)</f>
        <v>76.60.2225</v>
      </c>
      <c r="B134" s="4" t="s">
        <v>355</v>
      </c>
      <c r="C134" t="s">
        <v>356</v>
      </c>
      <c r="D134" t="s">
        <v>53</v>
      </c>
      <c r="E134" t="s">
        <v>332</v>
      </c>
      <c r="F134" t="str">
        <f t="shared" si="2"/>
        <v>D27.71377IP|XL</v>
      </c>
      <c r="G134" t="s">
        <v>361</v>
      </c>
      <c r="H134" t="s">
        <v>362</v>
      </c>
      <c r="I134">
        <f>VLOOKUP(B134,[1]Prijzen!A:G,7,0)</f>
        <v>20.6</v>
      </c>
      <c r="J134" s="6">
        <v>5</v>
      </c>
      <c r="K134" t="s">
        <v>24</v>
      </c>
      <c r="L134" s="6">
        <v>60</v>
      </c>
      <c r="M134" t="s">
        <v>132</v>
      </c>
      <c r="N134" t="s">
        <v>133</v>
      </c>
      <c r="O134">
        <v>0.6</v>
      </c>
      <c r="P134">
        <v>0.41</v>
      </c>
      <c r="Q134">
        <v>0.23499999999999999</v>
      </c>
      <c r="R134">
        <v>11.8</v>
      </c>
      <c r="S134">
        <v>10.199999999999999</v>
      </c>
    </row>
    <row r="135" spans="1:19" x14ac:dyDescent="0.3">
      <c r="A135" t="str">
        <f>VLOOKUP(F135,[1]Blad1!B:D,3,FALSE)</f>
        <v>76.60.2225</v>
      </c>
      <c r="B135" s="4" t="s">
        <v>355</v>
      </c>
      <c r="C135" t="s">
        <v>356</v>
      </c>
      <c r="D135" t="s">
        <v>150</v>
      </c>
      <c r="E135" t="s">
        <v>332</v>
      </c>
      <c r="F135" t="str">
        <f t="shared" si="2"/>
        <v>D27.71377IP|2XL</v>
      </c>
      <c r="G135" t="s">
        <v>363</v>
      </c>
      <c r="H135" t="s">
        <v>364</v>
      </c>
      <c r="I135">
        <f>VLOOKUP(B135,[1]Prijzen!A:G,7,0)</f>
        <v>20.6</v>
      </c>
      <c r="J135" s="6">
        <v>5</v>
      </c>
      <c r="K135" t="s">
        <v>24</v>
      </c>
      <c r="L135" s="6">
        <v>60</v>
      </c>
      <c r="M135" t="s">
        <v>132</v>
      </c>
      <c r="N135" t="s">
        <v>133</v>
      </c>
      <c r="O135">
        <v>0.6</v>
      </c>
      <c r="P135">
        <v>0.41</v>
      </c>
      <c r="Q135">
        <v>0.23499999999999999</v>
      </c>
      <c r="R135">
        <v>12.2</v>
      </c>
      <c r="S135">
        <v>10.56</v>
      </c>
    </row>
    <row r="136" spans="1:19" x14ac:dyDescent="0.3">
      <c r="A136" t="str">
        <f>VLOOKUP(F136,[1]Blad1!B:D,3,FALSE)</f>
        <v>76.60.2100</v>
      </c>
      <c r="B136" s="4" t="s">
        <v>365</v>
      </c>
      <c r="C136" t="s">
        <v>366</v>
      </c>
      <c r="D136" t="s">
        <v>58</v>
      </c>
      <c r="E136" t="s">
        <v>332</v>
      </c>
      <c r="F136" t="str">
        <f t="shared" si="2"/>
        <v>D27.71380|S</v>
      </c>
      <c r="G136" t="s">
        <v>367</v>
      </c>
      <c r="H136" t="s">
        <v>368</v>
      </c>
      <c r="I136">
        <f>VLOOKUP(B136,[1]Prijzen!A:G,7,0)</f>
        <v>4.1500000000000004</v>
      </c>
      <c r="J136" s="6">
        <v>10</v>
      </c>
      <c r="K136" t="s">
        <v>24</v>
      </c>
      <c r="L136" s="6">
        <v>120</v>
      </c>
      <c r="M136" t="s">
        <v>132</v>
      </c>
      <c r="N136" t="s">
        <v>133</v>
      </c>
      <c r="O136">
        <v>0.53</v>
      </c>
      <c r="P136">
        <v>0.42</v>
      </c>
      <c r="Q136">
        <v>0.245</v>
      </c>
      <c r="R136">
        <v>5.7</v>
      </c>
      <c r="S136">
        <v>4.08</v>
      </c>
    </row>
    <row r="137" spans="1:19" x14ac:dyDescent="0.3">
      <c r="A137" t="str">
        <f>VLOOKUP(F137,[1]Blad1!B:D,3,FALSE)</f>
        <v>76.60.2100</v>
      </c>
      <c r="B137" s="4" t="s">
        <v>365</v>
      </c>
      <c r="C137" t="s">
        <v>366</v>
      </c>
      <c r="D137" t="s">
        <v>44</v>
      </c>
      <c r="E137" t="s">
        <v>332</v>
      </c>
      <c r="F137" t="str">
        <f t="shared" si="2"/>
        <v>D27.71380|M</v>
      </c>
      <c r="G137" t="s">
        <v>369</v>
      </c>
      <c r="H137" t="s">
        <v>370</v>
      </c>
      <c r="I137">
        <f>VLOOKUP(B137,[1]Prijzen!A:G,7,0)</f>
        <v>4.1500000000000004</v>
      </c>
      <c r="J137" s="6">
        <v>10</v>
      </c>
      <c r="K137" t="s">
        <v>24</v>
      </c>
      <c r="L137" s="6">
        <v>120</v>
      </c>
      <c r="M137" t="s">
        <v>132</v>
      </c>
      <c r="N137" t="s">
        <v>133</v>
      </c>
      <c r="O137">
        <v>0.53</v>
      </c>
      <c r="P137">
        <v>0.42</v>
      </c>
      <c r="Q137">
        <v>0.245</v>
      </c>
      <c r="R137">
        <v>6.2</v>
      </c>
      <c r="S137">
        <v>4.5599999999999996</v>
      </c>
    </row>
    <row r="138" spans="1:19" x14ac:dyDescent="0.3">
      <c r="A138" t="str">
        <f>VLOOKUP(F138,[1]Blad1!B:D,3,FALSE)</f>
        <v>76.60.2100</v>
      </c>
      <c r="B138" s="12" t="s">
        <v>365</v>
      </c>
      <c r="C138" t="s">
        <v>366</v>
      </c>
      <c r="D138" t="s">
        <v>50</v>
      </c>
      <c r="E138" t="s">
        <v>332</v>
      </c>
      <c r="F138" t="str">
        <f t="shared" si="2"/>
        <v>D27.71380|L</v>
      </c>
      <c r="G138" t="s">
        <v>371</v>
      </c>
      <c r="H138" t="s">
        <v>372</v>
      </c>
      <c r="I138">
        <f>VLOOKUP(B138,[1]Prijzen!A:G,7,0)</f>
        <v>4.1500000000000004</v>
      </c>
      <c r="J138" s="6">
        <v>10</v>
      </c>
      <c r="K138" t="s">
        <v>24</v>
      </c>
      <c r="L138" s="6">
        <v>120</v>
      </c>
      <c r="M138" t="s">
        <v>132</v>
      </c>
      <c r="N138" t="s">
        <v>133</v>
      </c>
      <c r="O138">
        <v>0.53</v>
      </c>
      <c r="P138">
        <v>0.42</v>
      </c>
      <c r="Q138">
        <v>0.245</v>
      </c>
      <c r="R138">
        <v>6.6</v>
      </c>
      <c r="S138">
        <v>5.04</v>
      </c>
    </row>
    <row r="139" spans="1:19" x14ac:dyDescent="0.3">
      <c r="A139" t="str">
        <f>VLOOKUP(F139,[1]Blad1!B:D,3,FALSE)</f>
        <v>76.60.2100</v>
      </c>
      <c r="B139" s="4" t="s">
        <v>365</v>
      </c>
      <c r="C139" t="s">
        <v>366</v>
      </c>
      <c r="D139" t="s">
        <v>53</v>
      </c>
      <c r="E139" t="s">
        <v>332</v>
      </c>
      <c r="F139" t="str">
        <f t="shared" si="2"/>
        <v>D27.71380|XL</v>
      </c>
      <c r="G139" t="s">
        <v>373</v>
      </c>
      <c r="H139" t="s">
        <v>374</v>
      </c>
      <c r="I139">
        <f>VLOOKUP(B139,[1]Prijzen!A:G,7,0)</f>
        <v>4.1500000000000004</v>
      </c>
      <c r="J139" s="6">
        <v>10</v>
      </c>
      <c r="K139" t="s">
        <v>24</v>
      </c>
      <c r="L139" s="6">
        <v>120</v>
      </c>
      <c r="M139" t="s">
        <v>132</v>
      </c>
      <c r="N139" t="s">
        <v>133</v>
      </c>
      <c r="O139">
        <v>0.53</v>
      </c>
      <c r="P139">
        <v>0.42</v>
      </c>
      <c r="Q139">
        <v>0.245</v>
      </c>
      <c r="R139">
        <v>7.6</v>
      </c>
      <c r="S139">
        <v>6</v>
      </c>
    </row>
    <row r="140" spans="1:19" x14ac:dyDescent="0.3">
      <c r="A140" t="str">
        <f>VLOOKUP(F140,[1]Blad1!B:D,3,FALSE)</f>
        <v>76.60.2020</v>
      </c>
      <c r="B140" s="4" t="s">
        <v>375</v>
      </c>
      <c r="C140" t="s">
        <v>376</v>
      </c>
      <c r="D140" t="s">
        <v>58</v>
      </c>
      <c r="E140" t="s">
        <v>59</v>
      </c>
      <c r="F140" t="str">
        <f t="shared" si="2"/>
        <v>D27.71381|S</v>
      </c>
      <c r="G140" t="s">
        <v>377</v>
      </c>
      <c r="H140" s="11" t="s">
        <v>378</v>
      </c>
      <c r="I140">
        <v>4.9000000000000004</v>
      </c>
      <c r="J140" s="6">
        <v>10</v>
      </c>
      <c r="K140" t="s">
        <v>24</v>
      </c>
      <c r="L140" s="6">
        <v>120</v>
      </c>
      <c r="M140" t="s">
        <v>132</v>
      </c>
      <c r="N140" t="s">
        <v>133</v>
      </c>
      <c r="O140">
        <v>0.53</v>
      </c>
      <c r="P140">
        <v>0.42</v>
      </c>
      <c r="Q140">
        <v>0.245</v>
      </c>
      <c r="R140">
        <v>5</v>
      </c>
      <c r="S140">
        <v>3.36</v>
      </c>
    </row>
    <row r="141" spans="1:19" x14ac:dyDescent="0.3">
      <c r="A141" t="str">
        <f>VLOOKUP(F141,[1]Blad1!B:D,3,FALSE)</f>
        <v>76.60.2020</v>
      </c>
      <c r="B141" s="4" t="s">
        <v>379</v>
      </c>
      <c r="C141" t="s">
        <v>376</v>
      </c>
      <c r="D141" t="s">
        <v>44</v>
      </c>
      <c r="E141" t="s">
        <v>59</v>
      </c>
      <c r="F141" t="str">
        <f t="shared" si="2"/>
        <v>D27.71381|M</v>
      </c>
      <c r="G141" t="s">
        <v>380</v>
      </c>
      <c r="H141" t="s">
        <v>381</v>
      </c>
      <c r="I141">
        <f>VLOOKUP(B141,[1]Prijzen!A:G,7,0)</f>
        <v>4.9000000000000004</v>
      </c>
      <c r="J141" s="6">
        <v>10</v>
      </c>
      <c r="K141" t="s">
        <v>24</v>
      </c>
      <c r="L141" s="6">
        <v>120</v>
      </c>
      <c r="M141" t="s">
        <v>132</v>
      </c>
      <c r="N141" t="s">
        <v>133</v>
      </c>
      <c r="O141">
        <v>0.53</v>
      </c>
      <c r="P141">
        <v>0.42</v>
      </c>
      <c r="Q141">
        <v>0.245</v>
      </c>
      <c r="R141">
        <v>5.7</v>
      </c>
      <c r="S141">
        <v>4.08</v>
      </c>
    </row>
    <row r="142" spans="1:19" x14ac:dyDescent="0.3">
      <c r="A142" t="str">
        <f>VLOOKUP(F142,[1]Blad1!B:D,3,FALSE)</f>
        <v>76.60.2020</v>
      </c>
      <c r="B142" s="4" t="s">
        <v>379</v>
      </c>
      <c r="C142" t="s">
        <v>376</v>
      </c>
      <c r="D142" t="s">
        <v>50</v>
      </c>
      <c r="E142" t="s">
        <v>59</v>
      </c>
      <c r="F142" t="str">
        <f t="shared" si="2"/>
        <v>D27.71381|L</v>
      </c>
      <c r="G142" t="s">
        <v>382</v>
      </c>
      <c r="H142" t="s">
        <v>383</v>
      </c>
      <c r="I142">
        <f>VLOOKUP(B142,[1]Prijzen!A:G,7,0)</f>
        <v>4.9000000000000004</v>
      </c>
      <c r="J142" s="6">
        <v>10</v>
      </c>
      <c r="K142" t="s">
        <v>24</v>
      </c>
      <c r="L142" s="6">
        <v>120</v>
      </c>
      <c r="M142" t="s">
        <v>132</v>
      </c>
      <c r="N142" t="s">
        <v>133</v>
      </c>
      <c r="O142">
        <v>0.53</v>
      </c>
      <c r="P142">
        <v>0.42</v>
      </c>
      <c r="Q142">
        <v>0.245</v>
      </c>
      <c r="R142">
        <v>6.2</v>
      </c>
      <c r="S142">
        <v>4.5599999999999996</v>
      </c>
    </row>
    <row r="143" spans="1:19" x14ac:dyDescent="0.3">
      <c r="A143" t="str">
        <f>VLOOKUP(F143,[1]Blad1!B:D,3,FALSE)</f>
        <v>76.60.2020</v>
      </c>
      <c r="B143" s="4" t="s">
        <v>379</v>
      </c>
      <c r="C143" t="s">
        <v>376</v>
      </c>
      <c r="D143" t="s">
        <v>53</v>
      </c>
      <c r="E143" t="s">
        <v>59</v>
      </c>
      <c r="F143" t="str">
        <f t="shared" si="2"/>
        <v>D27.71381|XL</v>
      </c>
      <c r="G143" t="s">
        <v>384</v>
      </c>
      <c r="H143" t="s">
        <v>385</v>
      </c>
      <c r="I143">
        <f>VLOOKUP(B143,[1]Prijzen!A:G,7,0)</f>
        <v>4.9000000000000004</v>
      </c>
      <c r="J143" s="6">
        <v>10</v>
      </c>
      <c r="K143" t="s">
        <v>24</v>
      </c>
      <c r="L143" s="6">
        <v>120</v>
      </c>
      <c r="M143" t="s">
        <v>132</v>
      </c>
      <c r="N143" t="s">
        <v>133</v>
      </c>
      <c r="O143">
        <v>0.53</v>
      </c>
      <c r="P143">
        <v>0.42</v>
      </c>
      <c r="Q143">
        <v>0.245</v>
      </c>
      <c r="R143">
        <v>6.6</v>
      </c>
      <c r="S143">
        <v>5.04</v>
      </c>
    </row>
    <row r="144" spans="1:19" x14ac:dyDescent="0.3">
      <c r="A144" t="str">
        <f>VLOOKUP(F144,[1]Blad1!B:D,3,FALSE)</f>
        <v>76.60.2020</v>
      </c>
      <c r="B144" s="4" t="s">
        <v>379</v>
      </c>
      <c r="C144" t="s">
        <v>376</v>
      </c>
      <c r="D144" t="s">
        <v>150</v>
      </c>
      <c r="E144" t="s">
        <v>59</v>
      </c>
      <c r="F144" t="str">
        <f t="shared" si="2"/>
        <v>D27.71381|2XL</v>
      </c>
      <c r="G144" t="s">
        <v>386</v>
      </c>
      <c r="H144" t="s">
        <v>387</v>
      </c>
      <c r="I144">
        <f>VLOOKUP(B144,[1]Prijzen!A:G,7,0)</f>
        <v>4.9000000000000004</v>
      </c>
      <c r="J144" s="6">
        <v>10</v>
      </c>
      <c r="K144" t="s">
        <v>24</v>
      </c>
      <c r="L144" s="6">
        <v>120</v>
      </c>
      <c r="M144" t="s">
        <v>132</v>
      </c>
      <c r="N144" t="s">
        <v>133</v>
      </c>
      <c r="O144">
        <v>0.53</v>
      </c>
      <c r="P144">
        <v>0.42</v>
      </c>
      <c r="Q144">
        <v>0.245</v>
      </c>
      <c r="R144">
        <v>7.1</v>
      </c>
      <c r="S144">
        <v>5.52</v>
      </c>
    </row>
    <row r="145" spans="1:19" ht="12" customHeight="1" x14ac:dyDescent="0.3">
      <c r="A145" t="str">
        <f>VLOOKUP(F145,[1]Blad1!B:D,3,FALSE)</f>
        <v>76.60.2124</v>
      </c>
      <c r="B145" s="4" t="s">
        <v>388</v>
      </c>
      <c r="C145" t="s">
        <v>389</v>
      </c>
      <c r="D145" t="s">
        <v>58</v>
      </c>
      <c r="E145" t="s">
        <v>332</v>
      </c>
      <c r="F145" t="str">
        <f t="shared" si="2"/>
        <v>D27.71382|S</v>
      </c>
      <c r="G145" t="s">
        <v>390</v>
      </c>
      <c r="H145" t="s">
        <v>391</v>
      </c>
      <c r="I145">
        <f>VLOOKUP(B145,[1]Prijzen!A:G,7,0)</f>
        <v>4.9000000000000004</v>
      </c>
      <c r="J145" s="6">
        <v>10</v>
      </c>
      <c r="K145" t="s">
        <v>24</v>
      </c>
      <c r="L145" s="6">
        <v>120</v>
      </c>
      <c r="M145" t="s">
        <v>132</v>
      </c>
      <c r="N145" t="s">
        <v>133</v>
      </c>
      <c r="O145">
        <v>0.53</v>
      </c>
      <c r="P145">
        <v>0.42</v>
      </c>
      <c r="Q145">
        <v>0.245</v>
      </c>
      <c r="R145">
        <v>4.9000000000000004</v>
      </c>
      <c r="S145">
        <v>3.36</v>
      </c>
    </row>
    <row r="146" spans="1:19" x14ac:dyDescent="0.3">
      <c r="A146" t="str">
        <f>VLOOKUP(F146,[1]Blad1!B:D,3,FALSE)</f>
        <v>76.60.2124</v>
      </c>
      <c r="B146" s="4" t="s">
        <v>388</v>
      </c>
      <c r="C146" t="s">
        <v>389</v>
      </c>
      <c r="D146" t="s">
        <v>44</v>
      </c>
      <c r="E146" t="s">
        <v>332</v>
      </c>
      <c r="F146" t="str">
        <f t="shared" si="2"/>
        <v>D27.71382|M</v>
      </c>
      <c r="G146" t="s">
        <v>392</v>
      </c>
      <c r="H146" t="s">
        <v>393</v>
      </c>
      <c r="I146">
        <f>VLOOKUP(B146,[1]Prijzen!A:G,7,0)</f>
        <v>4.9000000000000004</v>
      </c>
      <c r="J146" s="6">
        <v>10</v>
      </c>
      <c r="K146" t="s">
        <v>24</v>
      </c>
      <c r="L146" s="6">
        <v>120</v>
      </c>
      <c r="M146" t="s">
        <v>132</v>
      </c>
      <c r="N146" t="s">
        <v>133</v>
      </c>
      <c r="O146">
        <v>0.53</v>
      </c>
      <c r="P146">
        <v>0.42</v>
      </c>
      <c r="Q146">
        <v>0.245</v>
      </c>
      <c r="R146">
        <v>5.6</v>
      </c>
      <c r="S146">
        <v>4.08</v>
      </c>
    </row>
    <row r="147" spans="1:19" x14ac:dyDescent="0.3">
      <c r="A147" t="str">
        <f>VLOOKUP(F147,[1]Blad1!B:D,3,FALSE)</f>
        <v>76.60.2124</v>
      </c>
      <c r="B147" s="4" t="s">
        <v>388</v>
      </c>
      <c r="C147" t="s">
        <v>389</v>
      </c>
      <c r="D147" t="s">
        <v>50</v>
      </c>
      <c r="E147" t="s">
        <v>332</v>
      </c>
      <c r="F147" t="str">
        <f t="shared" si="2"/>
        <v>D27.71382|L</v>
      </c>
      <c r="G147" t="s">
        <v>394</v>
      </c>
      <c r="H147" t="s">
        <v>395</v>
      </c>
      <c r="I147">
        <f>VLOOKUP(B147,[1]Prijzen!A:G,7,0)</f>
        <v>4.9000000000000004</v>
      </c>
      <c r="J147" s="6">
        <v>10</v>
      </c>
      <c r="K147" t="s">
        <v>24</v>
      </c>
      <c r="L147" s="6">
        <v>120</v>
      </c>
      <c r="M147" t="s">
        <v>132</v>
      </c>
      <c r="N147" t="s">
        <v>133</v>
      </c>
      <c r="O147">
        <v>0.53</v>
      </c>
      <c r="P147">
        <v>0.42</v>
      </c>
      <c r="Q147">
        <v>0.245</v>
      </c>
      <c r="R147">
        <v>6.1</v>
      </c>
      <c r="S147">
        <v>4.5599999999999996</v>
      </c>
    </row>
    <row r="148" spans="1:19" x14ac:dyDescent="0.3">
      <c r="A148" t="str">
        <f>VLOOKUP(F148,[1]Blad1!B:D,3,FALSE)</f>
        <v>76.60.2124</v>
      </c>
      <c r="B148" s="4" t="s">
        <v>388</v>
      </c>
      <c r="C148" t="s">
        <v>389</v>
      </c>
      <c r="D148" t="s">
        <v>53</v>
      </c>
      <c r="E148" t="s">
        <v>332</v>
      </c>
      <c r="F148" t="str">
        <f t="shared" si="2"/>
        <v>D27.71382|XL</v>
      </c>
      <c r="G148" t="s">
        <v>396</v>
      </c>
      <c r="H148" t="s">
        <v>397</v>
      </c>
      <c r="I148">
        <f>VLOOKUP(B148,[1]Prijzen!A:G,7,0)</f>
        <v>4.9000000000000004</v>
      </c>
      <c r="J148" s="6">
        <v>10</v>
      </c>
      <c r="K148" t="s">
        <v>24</v>
      </c>
      <c r="L148" s="6">
        <v>120</v>
      </c>
      <c r="M148" t="s">
        <v>132</v>
      </c>
      <c r="N148" t="s">
        <v>133</v>
      </c>
      <c r="O148">
        <v>0.53</v>
      </c>
      <c r="P148">
        <v>0.42</v>
      </c>
      <c r="Q148">
        <v>0.245</v>
      </c>
      <c r="R148">
        <v>6.5</v>
      </c>
      <c r="S148">
        <v>5.04</v>
      </c>
    </row>
    <row r="149" spans="1:19" x14ac:dyDescent="0.3">
      <c r="A149" t="str">
        <f>VLOOKUP(F149,[1]Blad1!B:D,3,FALSE)</f>
        <v>76.60.2124</v>
      </c>
      <c r="B149" s="4" t="s">
        <v>388</v>
      </c>
      <c r="C149" t="s">
        <v>389</v>
      </c>
      <c r="D149" t="s">
        <v>150</v>
      </c>
      <c r="E149" t="s">
        <v>332</v>
      </c>
      <c r="F149" t="str">
        <f t="shared" si="2"/>
        <v>D27.71382|2XL</v>
      </c>
      <c r="G149" t="s">
        <v>398</v>
      </c>
      <c r="H149" t="s">
        <v>399</v>
      </c>
      <c r="I149">
        <f>VLOOKUP(B149,[1]Prijzen!A:G,7,0)</f>
        <v>4.9000000000000004</v>
      </c>
      <c r="J149" s="6">
        <v>10</v>
      </c>
      <c r="K149" t="s">
        <v>24</v>
      </c>
      <c r="L149" s="6">
        <v>120</v>
      </c>
      <c r="M149" t="s">
        <v>132</v>
      </c>
      <c r="N149" t="s">
        <v>133</v>
      </c>
      <c r="O149">
        <v>0.53</v>
      </c>
      <c r="P149">
        <v>0.42</v>
      </c>
      <c r="Q149">
        <v>0.245</v>
      </c>
      <c r="R149">
        <v>7</v>
      </c>
      <c r="S149">
        <v>5.52</v>
      </c>
    </row>
    <row r="150" spans="1:19" x14ac:dyDescent="0.3">
      <c r="A150" t="str">
        <f>VLOOKUP(F150,[1]Blad1!B:D,3,FALSE)</f>
        <v>76.60.2285</v>
      </c>
      <c r="B150" s="13" t="s">
        <v>400</v>
      </c>
      <c r="C150" t="s">
        <v>401</v>
      </c>
      <c r="D150" t="s">
        <v>58</v>
      </c>
      <c r="E150" t="s">
        <v>402</v>
      </c>
      <c r="F150" t="str">
        <f t="shared" si="2"/>
        <v>D27.71383|S</v>
      </c>
      <c r="G150" t="str">
        <f>B150&amp;"|"&amp;D150</f>
        <v>27.71383|S</v>
      </c>
      <c r="H150" s="13" t="s">
        <v>403</v>
      </c>
      <c r="I150">
        <f>VLOOKUP(B150,[1]Prijzen!A:G,7,0)</f>
        <v>5.6</v>
      </c>
      <c r="J150" s="6">
        <v>12</v>
      </c>
      <c r="K150" t="s">
        <v>24</v>
      </c>
      <c r="L150" s="6">
        <v>144</v>
      </c>
      <c r="M150" t="s">
        <v>132</v>
      </c>
      <c r="N150" s="4" t="s">
        <v>133</v>
      </c>
      <c r="O150" s="6">
        <v>0.53</v>
      </c>
      <c r="P150" s="6">
        <v>0.33</v>
      </c>
      <c r="Q150" s="6">
        <v>0.22500000000000001</v>
      </c>
      <c r="R150" s="6">
        <v>4.032</v>
      </c>
      <c r="S150" s="6">
        <v>4.9000000000000004</v>
      </c>
    </row>
    <row r="151" spans="1:19" x14ac:dyDescent="0.3">
      <c r="A151" t="str">
        <f>VLOOKUP(F151,[1]Blad1!B:D,3,FALSE)</f>
        <v>76.60.2285</v>
      </c>
      <c r="B151" s="13" t="s">
        <v>400</v>
      </c>
      <c r="C151" t="s">
        <v>401</v>
      </c>
      <c r="D151" t="s">
        <v>44</v>
      </c>
      <c r="E151" t="s">
        <v>402</v>
      </c>
      <c r="F151" t="str">
        <f t="shared" si="2"/>
        <v>D27.71383|M</v>
      </c>
      <c r="G151" t="str">
        <f>B151&amp;"|"&amp;D151</f>
        <v>27.71383|M</v>
      </c>
      <c r="H151" s="13" t="s">
        <v>404</v>
      </c>
      <c r="I151">
        <f>VLOOKUP(B151,[1]Prijzen!A:G,7,0)</f>
        <v>5.6</v>
      </c>
      <c r="J151" s="6">
        <v>12</v>
      </c>
      <c r="K151" t="s">
        <v>24</v>
      </c>
      <c r="L151" s="6">
        <v>144</v>
      </c>
      <c r="M151" t="s">
        <v>132</v>
      </c>
      <c r="N151" s="4" t="s">
        <v>133</v>
      </c>
      <c r="O151" s="6">
        <v>0.53</v>
      </c>
      <c r="P151" s="6">
        <v>0.33</v>
      </c>
      <c r="Q151" s="6">
        <v>0.22500000000000001</v>
      </c>
      <c r="R151" s="6">
        <v>4.8959999999999999</v>
      </c>
      <c r="S151" s="6">
        <v>5.8</v>
      </c>
    </row>
    <row r="152" spans="1:19" x14ac:dyDescent="0.3">
      <c r="A152" t="str">
        <f>VLOOKUP(F152,[1]Blad1!B:D,3,FALSE)</f>
        <v>76.60.2285</v>
      </c>
      <c r="B152" s="13" t="s">
        <v>400</v>
      </c>
      <c r="C152" t="s">
        <v>401</v>
      </c>
      <c r="D152" t="s">
        <v>50</v>
      </c>
      <c r="E152" t="s">
        <v>402</v>
      </c>
      <c r="F152" t="str">
        <f t="shared" si="2"/>
        <v>D27.71383|L</v>
      </c>
      <c r="G152" t="str">
        <f>B152&amp;"|"&amp;D152</f>
        <v>27.71383|L</v>
      </c>
      <c r="H152" s="4" t="s">
        <v>405</v>
      </c>
      <c r="I152">
        <f>VLOOKUP(B152,[1]Prijzen!A:G,7,0)</f>
        <v>5.6</v>
      </c>
      <c r="J152" s="6">
        <v>12</v>
      </c>
      <c r="K152" t="s">
        <v>24</v>
      </c>
      <c r="L152" s="6">
        <v>144</v>
      </c>
      <c r="M152" t="s">
        <v>132</v>
      </c>
      <c r="N152" s="4" t="s">
        <v>133</v>
      </c>
      <c r="O152" s="6">
        <v>0.53</v>
      </c>
      <c r="P152" s="6">
        <v>0.33</v>
      </c>
      <c r="Q152" s="6">
        <v>0.22500000000000001</v>
      </c>
      <c r="R152" s="6">
        <v>5.4720000000000004</v>
      </c>
      <c r="S152" s="6">
        <v>6.4</v>
      </c>
    </row>
    <row r="153" spans="1:19" x14ac:dyDescent="0.3">
      <c r="A153" t="str">
        <f>VLOOKUP(F153,[1]Blad1!B:D,3,FALSE)</f>
        <v>76.60.2285</v>
      </c>
      <c r="B153" s="13" t="s">
        <v>400</v>
      </c>
      <c r="C153" t="s">
        <v>401</v>
      </c>
      <c r="D153" t="s">
        <v>53</v>
      </c>
      <c r="E153" t="s">
        <v>402</v>
      </c>
      <c r="F153" t="str">
        <f t="shared" si="2"/>
        <v>D27.71383|XL</v>
      </c>
      <c r="G153" t="str">
        <f>B153&amp;"|"&amp;D153</f>
        <v>27.71383|XL</v>
      </c>
      <c r="H153" s="4" t="s">
        <v>406</v>
      </c>
      <c r="I153">
        <f>VLOOKUP(B153,[1]Prijzen!A:G,7,0)</f>
        <v>5.6</v>
      </c>
      <c r="J153" s="6">
        <v>12</v>
      </c>
      <c r="K153" t="s">
        <v>24</v>
      </c>
      <c r="L153" s="6">
        <v>144</v>
      </c>
      <c r="M153" t="s">
        <v>132</v>
      </c>
      <c r="N153" s="4" t="s">
        <v>133</v>
      </c>
      <c r="O153" s="6">
        <v>0.53</v>
      </c>
      <c r="P153" s="6">
        <v>0.33</v>
      </c>
      <c r="Q153" s="6">
        <v>0.22500000000000001</v>
      </c>
      <c r="R153" s="6">
        <v>5.9039999999999999</v>
      </c>
      <c r="S153" s="6">
        <v>6.8</v>
      </c>
    </row>
    <row r="154" spans="1:19" x14ac:dyDescent="0.3">
      <c r="A154" t="str">
        <f>VLOOKUP(F154,[1]Blad1!B:D,3,FALSE)</f>
        <v>76.60.2285</v>
      </c>
      <c r="B154" s="13" t="s">
        <v>400</v>
      </c>
      <c r="C154" t="s">
        <v>401</v>
      </c>
      <c r="D154" t="s">
        <v>150</v>
      </c>
      <c r="E154" t="s">
        <v>402</v>
      </c>
      <c r="F154" t="str">
        <f t="shared" si="2"/>
        <v>D27.71383|2XL</v>
      </c>
      <c r="G154" t="str">
        <f>B154&amp;"|"&amp;D154</f>
        <v>27.71383|2XL</v>
      </c>
      <c r="H154" s="4" t="s">
        <v>407</v>
      </c>
      <c r="I154">
        <f>VLOOKUP(B154,[1]Prijzen!A:G,7,0)</f>
        <v>5.6</v>
      </c>
      <c r="J154" s="6">
        <v>12</v>
      </c>
      <c r="K154" t="s">
        <v>24</v>
      </c>
      <c r="L154" s="6">
        <v>144</v>
      </c>
      <c r="M154" t="s">
        <v>132</v>
      </c>
      <c r="N154" s="4" t="s">
        <v>133</v>
      </c>
      <c r="O154" s="6">
        <v>0.53</v>
      </c>
      <c r="P154" s="6">
        <v>0.33</v>
      </c>
      <c r="Q154" s="6">
        <v>0.22500000000000001</v>
      </c>
      <c r="R154" s="6">
        <v>6.3360000000000003</v>
      </c>
      <c r="S154" s="6">
        <v>7.2</v>
      </c>
    </row>
    <row r="155" spans="1:19" x14ac:dyDescent="0.3">
      <c r="A155" t="str">
        <f>VLOOKUP(F155,[1]Blad1!B:D,3,FALSE)</f>
        <v>76.60.2180</v>
      </c>
      <c r="B155" s="4" t="s">
        <v>408</v>
      </c>
      <c r="C155" t="s">
        <v>409</v>
      </c>
      <c r="D155" t="s">
        <v>44</v>
      </c>
      <c r="E155" t="s">
        <v>410</v>
      </c>
      <c r="F155" t="str">
        <f t="shared" si="2"/>
        <v>D27.71406|M</v>
      </c>
      <c r="G155" t="s">
        <v>411</v>
      </c>
      <c r="H155" t="s">
        <v>412</v>
      </c>
      <c r="I155">
        <f>VLOOKUP(B155,[1]Prijzen!A:G,7,0)</f>
        <v>13.4</v>
      </c>
      <c r="J155" s="6">
        <v>5</v>
      </c>
      <c r="K155" t="s">
        <v>24</v>
      </c>
      <c r="L155" s="6">
        <v>60</v>
      </c>
      <c r="M155" t="s">
        <v>132</v>
      </c>
      <c r="N155" t="s">
        <v>133</v>
      </c>
      <c r="O155">
        <v>0.64</v>
      </c>
      <c r="P155">
        <v>0.46</v>
      </c>
      <c r="Q155">
        <v>0.315</v>
      </c>
      <c r="R155">
        <v>8.6999999999999993</v>
      </c>
      <c r="S155">
        <v>6.3</v>
      </c>
    </row>
    <row r="156" spans="1:19" x14ac:dyDescent="0.3">
      <c r="A156" t="str">
        <f>VLOOKUP(F156,[1]Blad1!B:D,3,FALSE)</f>
        <v>76.60.2180</v>
      </c>
      <c r="B156" s="4" t="s">
        <v>408</v>
      </c>
      <c r="C156" t="s">
        <v>409</v>
      </c>
      <c r="D156" t="s">
        <v>50</v>
      </c>
      <c r="E156" t="s">
        <v>410</v>
      </c>
      <c r="F156" t="str">
        <f t="shared" si="2"/>
        <v>D27.71406|L</v>
      </c>
      <c r="G156" t="s">
        <v>413</v>
      </c>
      <c r="H156" t="s">
        <v>414</v>
      </c>
      <c r="I156">
        <f>VLOOKUP(B156,[1]Prijzen!A:G,7,0)</f>
        <v>13.4</v>
      </c>
      <c r="J156" s="6">
        <v>5</v>
      </c>
      <c r="K156" t="s">
        <v>24</v>
      </c>
      <c r="L156" s="6">
        <v>60</v>
      </c>
      <c r="M156" t="s">
        <v>132</v>
      </c>
      <c r="N156" t="s">
        <v>133</v>
      </c>
      <c r="O156">
        <v>0.64</v>
      </c>
      <c r="P156">
        <v>0.46</v>
      </c>
      <c r="Q156">
        <v>0.315</v>
      </c>
      <c r="R156">
        <v>9.5</v>
      </c>
      <c r="S156">
        <v>7.14</v>
      </c>
    </row>
    <row r="157" spans="1:19" x14ac:dyDescent="0.3">
      <c r="A157" t="str">
        <f>VLOOKUP(F157,[1]Blad1!B:D,3,FALSE)</f>
        <v>76.60.2180</v>
      </c>
      <c r="B157" s="4" t="s">
        <v>408</v>
      </c>
      <c r="C157" t="s">
        <v>409</v>
      </c>
      <c r="D157" t="s">
        <v>53</v>
      </c>
      <c r="E157" t="s">
        <v>410</v>
      </c>
      <c r="F157" t="str">
        <f t="shared" si="2"/>
        <v>D27.71406|XL</v>
      </c>
      <c r="G157" t="s">
        <v>415</v>
      </c>
      <c r="H157" s="14" t="s">
        <v>416</v>
      </c>
      <c r="I157">
        <f>VLOOKUP(B157,[1]Prijzen!A:G,7,0)</f>
        <v>13.4</v>
      </c>
      <c r="J157" s="6">
        <v>5</v>
      </c>
      <c r="K157" t="s">
        <v>24</v>
      </c>
      <c r="L157" s="6">
        <v>60</v>
      </c>
      <c r="M157" t="s">
        <v>48</v>
      </c>
      <c r="N157" t="s">
        <v>133</v>
      </c>
      <c r="O157">
        <v>0.64</v>
      </c>
      <c r="P157">
        <v>0.46</v>
      </c>
      <c r="Q157">
        <v>0.315</v>
      </c>
      <c r="R157">
        <v>10.5</v>
      </c>
      <c r="S157">
        <v>8.1</v>
      </c>
    </row>
    <row r="158" spans="1:19" x14ac:dyDescent="0.3">
      <c r="A158" t="str">
        <f>VLOOKUP(F158,[1]Blad1!B:D,3,FALSE)</f>
        <v>76.60.2180</v>
      </c>
      <c r="B158" s="4" t="s">
        <v>408</v>
      </c>
      <c r="C158" t="s">
        <v>409</v>
      </c>
      <c r="D158" t="s">
        <v>150</v>
      </c>
      <c r="E158" t="s">
        <v>410</v>
      </c>
      <c r="F158" t="str">
        <f t="shared" si="2"/>
        <v>D27.71406|2XL</v>
      </c>
      <c r="G158" t="s">
        <v>417</v>
      </c>
      <c r="H158" t="s">
        <v>418</v>
      </c>
      <c r="I158">
        <f>VLOOKUP(B158,[1]Prijzen!A:G,7,0)</f>
        <v>13.4</v>
      </c>
      <c r="J158" s="6">
        <v>5</v>
      </c>
      <c r="K158" t="s">
        <v>24</v>
      </c>
      <c r="L158" s="6">
        <v>60</v>
      </c>
      <c r="M158" t="s">
        <v>132</v>
      </c>
      <c r="N158" t="s">
        <v>133</v>
      </c>
      <c r="O158">
        <v>0.64</v>
      </c>
      <c r="P158">
        <v>0.46</v>
      </c>
      <c r="Q158">
        <v>0.315</v>
      </c>
      <c r="R158">
        <v>10.6</v>
      </c>
      <c r="S158">
        <v>8.2200000000000006</v>
      </c>
    </row>
    <row r="159" spans="1:19" x14ac:dyDescent="0.3">
      <c r="A159" t="str">
        <f>VLOOKUP(F159,[1]Blad1!B:D,3,FALSE)</f>
        <v>76.60.2209</v>
      </c>
      <c r="B159" s="4" t="s">
        <v>419</v>
      </c>
      <c r="C159" t="s">
        <v>420</v>
      </c>
      <c r="D159" t="s">
        <v>58</v>
      </c>
      <c r="E159" t="s">
        <v>421</v>
      </c>
      <c r="F159" t="str">
        <f t="shared" si="2"/>
        <v>D27.734400|S</v>
      </c>
      <c r="G159" t="s">
        <v>422</v>
      </c>
      <c r="H159" t="s">
        <v>423</v>
      </c>
      <c r="I159">
        <f>VLOOKUP(B159,[1]Prijzen!A:G,7,0)</f>
        <v>3.95</v>
      </c>
      <c r="J159" s="6">
        <v>12</v>
      </c>
      <c r="K159" t="s">
        <v>24</v>
      </c>
      <c r="L159" s="6">
        <v>72</v>
      </c>
      <c r="M159" t="s">
        <v>424</v>
      </c>
      <c r="N159">
        <v>61161020</v>
      </c>
      <c r="O159">
        <v>55.88</v>
      </c>
      <c r="P159">
        <v>43.18</v>
      </c>
      <c r="Q159">
        <v>20.32</v>
      </c>
      <c r="R159">
        <v>15.24</v>
      </c>
    </row>
    <row r="160" spans="1:19" x14ac:dyDescent="0.3">
      <c r="A160" t="str">
        <f>VLOOKUP(F160,[1]Blad1!B:D,3,FALSE)</f>
        <v>76.60.2209</v>
      </c>
      <c r="B160" s="4" t="s">
        <v>419</v>
      </c>
      <c r="C160" t="s">
        <v>420</v>
      </c>
      <c r="D160" t="s">
        <v>44</v>
      </c>
      <c r="E160" t="s">
        <v>421</v>
      </c>
      <c r="F160" t="str">
        <f t="shared" si="2"/>
        <v>D27.734400|M</v>
      </c>
      <c r="G160" t="s">
        <v>425</v>
      </c>
      <c r="H160" t="s">
        <v>423</v>
      </c>
      <c r="I160">
        <f>VLOOKUP(B160,[1]Prijzen!A:G,7,0)</f>
        <v>3.95</v>
      </c>
      <c r="J160" s="6">
        <v>12</v>
      </c>
      <c r="K160" t="s">
        <v>24</v>
      </c>
      <c r="L160" s="6">
        <v>72</v>
      </c>
      <c r="M160" t="s">
        <v>424</v>
      </c>
      <c r="N160" t="s">
        <v>133</v>
      </c>
      <c r="O160">
        <v>55.88</v>
      </c>
      <c r="P160">
        <v>43.18</v>
      </c>
      <c r="Q160">
        <v>20.32</v>
      </c>
      <c r="R160">
        <v>15.24</v>
      </c>
    </row>
    <row r="161" spans="1:19" x14ac:dyDescent="0.3">
      <c r="A161" t="str">
        <f>VLOOKUP(F161,[1]Blad1!B:D,3,FALSE)</f>
        <v>76.60.2209</v>
      </c>
      <c r="B161" s="4" t="s">
        <v>419</v>
      </c>
      <c r="C161" t="s">
        <v>420</v>
      </c>
      <c r="D161" t="s">
        <v>50</v>
      </c>
      <c r="E161" t="s">
        <v>421</v>
      </c>
      <c r="F161" t="str">
        <f t="shared" si="2"/>
        <v>D27.734400|L</v>
      </c>
      <c r="G161" t="s">
        <v>426</v>
      </c>
      <c r="H161" t="s">
        <v>423</v>
      </c>
      <c r="I161">
        <f>VLOOKUP(B161,[1]Prijzen!A:G,7,0)</f>
        <v>3.95</v>
      </c>
      <c r="J161" s="6">
        <v>12</v>
      </c>
      <c r="K161" t="s">
        <v>24</v>
      </c>
      <c r="L161" s="6">
        <v>72</v>
      </c>
      <c r="M161" t="s">
        <v>424</v>
      </c>
      <c r="N161" t="s">
        <v>133</v>
      </c>
      <c r="O161">
        <v>55.88</v>
      </c>
      <c r="P161">
        <v>43.18</v>
      </c>
      <c r="Q161">
        <v>20.32</v>
      </c>
      <c r="R161">
        <v>15.24</v>
      </c>
    </row>
    <row r="162" spans="1:19" x14ac:dyDescent="0.3">
      <c r="A162" t="str">
        <f>VLOOKUP(F162,[1]Blad1!B:D,3,FALSE)</f>
        <v>76.60.2209</v>
      </c>
      <c r="B162" s="4" t="s">
        <v>419</v>
      </c>
      <c r="C162" t="s">
        <v>420</v>
      </c>
      <c r="D162" t="s">
        <v>53</v>
      </c>
      <c r="E162" t="s">
        <v>421</v>
      </c>
      <c r="F162" t="str">
        <f t="shared" si="2"/>
        <v>D27.734400|XL</v>
      </c>
      <c r="G162" t="s">
        <v>427</v>
      </c>
      <c r="H162" t="s">
        <v>423</v>
      </c>
      <c r="I162">
        <f>VLOOKUP(B162,[1]Prijzen!A:G,7,0)</f>
        <v>3.95</v>
      </c>
      <c r="J162" s="6">
        <v>12</v>
      </c>
      <c r="K162" t="s">
        <v>24</v>
      </c>
      <c r="L162" s="6">
        <v>72</v>
      </c>
      <c r="M162" t="s">
        <v>424</v>
      </c>
      <c r="N162" t="s">
        <v>133</v>
      </c>
      <c r="O162">
        <v>55.88</v>
      </c>
      <c r="P162">
        <v>43.18</v>
      </c>
      <c r="Q162">
        <v>20.32</v>
      </c>
      <c r="R162">
        <v>15.24</v>
      </c>
    </row>
    <row r="163" spans="1:19" x14ac:dyDescent="0.3">
      <c r="A163" t="str">
        <f>VLOOKUP(F163,[1]Blad1!B:D,3,FALSE)</f>
        <v>76.60.2181</v>
      </c>
      <c r="B163" s="4" t="s">
        <v>428</v>
      </c>
      <c r="C163" t="s">
        <v>429</v>
      </c>
      <c r="D163" t="s">
        <v>58</v>
      </c>
      <c r="E163" t="s">
        <v>430</v>
      </c>
      <c r="F163" t="str">
        <f t="shared" si="2"/>
        <v>D27.734400Y|S</v>
      </c>
      <c r="G163" t="s">
        <v>431</v>
      </c>
      <c r="H163" t="s">
        <v>423</v>
      </c>
      <c r="I163">
        <f>VLOOKUP(B163,[1]Prijzen!A:G,7,0)</f>
        <v>3.95</v>
      </c>
      <c r="J163" s="6">
        <v>12</v>
      </c>
      <c r="K163" t="s">
        <v>24</v>
      </c>
      <c r="L163" s="6">
        <v>72</v>
      </c>
      <c r="M163" t="s">
        <v>424</v>
      </c>
      <c r="N163" t="s">
        <v>133</v>
      </c>
      <c r="O163">
        <v>55.88</v>
      </c>
      <c r="P163">
        <v>43.18</v>
      </c>
      <c r="Q163">
        <v>20.32</v>
      </c>
      <c r="R163">
        <v>15.24</v>
      </c>
    </row>
    <row r="164" spans="1:19" x14ac:dyDescent="0.3">
      <c r="A164" t="str">
        <f>VLOOKUP(F164,[1]Blad1!B:D,3,FALSE)</f>
        <v>76.60.2181</v>
      </c>
      <c r="B164" s="4" t="s">
        <v>428</v>
      </c>
      <c r="C164" t="s">
        <v>429</v>
      </c>
      <c r="D164" t="s">
        <v>44</v>
      </c>
      <c r="E164" t="s">
        <v>430</v>
      </c>
      <c r="F164" t="str">
        <f t="shared" si="2"/>
        <v>D27.734400Y|M</v>
      </c>
      <c r="G164" t="s">
        <v>432</v>
      </c>
      <c r="H164" t="s">
        <v>423</v>
      </c>
      <c r="I164">
        <f>VLOOKUP(B164,[1]Prijzen!A:G,7,0)</f>
        <v>3.95</v>
      </c>
      <c r="J164" s="6">
        <v>12</v>
      </c>
      <c r="K164" t="s">
        <v>24</v>
      </c>
      <c r="L164" s="6">
        <v>72</v>
      </c>
      <c r="M164" t="s">
        <v>424</v>
      </c>
      <c r="N164" t="s">
        <v>133</v>
      </c>
      <c r="O164">
        <v>55.88</v>
      </c>
      <c r="P164">
        <v>43.18</v>
      </c>
      <c r="Q164">
        <v>20.32</v>
      </c>
      <c r="R164">
        <v>15.24</v>
      </c>
    </row>
    <row r="165" spans="1:19" x14ac:dyDescent="0.3">
      <c r="A165" t="str">
        <f>VLOOKUP(F165,[1]Blad1!B:D,3,FALSE)</f>
        <v>76.60.2181</v>
      </c>
      <c r="B165" s="4" t="s">
        <v>428</v>
      </c>
      <c r="C165" t="s">
        <v>429</v>
      </c>
      <c r="D165" t="s">
        <v>50</v>
      </c>
      <c r="E165" t="s">
        <v>430</v>
      </c>
      <c r="F165" t="str">
        <f t="shared" si="2"/>
        <v>D27.734400Y|L</v>
      </c>
      <c r="G165" t="s">
        <v>433</v>
      </c>
      <c r="H165" t="s">
        <v>423</v>
      </c>
      <c r="I165">
        <f>VLOOKUP(B165,[1]Prijzen!A:G,7,0)</f>
        <v>3.95</v>
      </c>
      <c r="J165" s="6">
        <v>12</v>
      </c>
      <c r="K165" t="s">
        <v>24</v>
      </c>
      <c r="L165" s="6">
        <v>72</v>
      </c>
      <c r="M165" t="s">
        <v>424</v>
      </c>
      <c r="N165" t="s">
        <v>133</v>
      </c>
      <c r="O165">
        <v>55.88</v>
      </c>
      <c r="P165">
        <v>43.18</v>
      </c>
      <c r="Q165">
        <v>20.32</v>
      </c>
      <c r="R165">
        <v>15.24</v>
      </c>
    </row>
    <row r="166" spans="1:19" x14ac:dyDescent="0.3">
      <c r="A166" t="str">
        <f>VLOOKUP(F166,[1]Blad1!B:D,3,FALSE)</f>
        <v>76.60.2181</v>
      </c>
      <c r="B166" s="4" t="s">
        <v>428</v>
      </c>
      <c r="C166" t="s">
        <v>429</v>
      </c>
      <c r="D166" t="s">
        <v>53</v>
      </c>
      <c r="E166" t="s">
        <v>430</v>
      </c>
      <c r="F166" t="str">
        <f t="shared" si="2"/>
        <v>D27.734400Y|XL</v>
      </c>
      <c r="G166" t="s">
        <v>434</v>
      </c>
      <c r="H166" t="s">
        <v>423</v>
      </c>
      <c r="I166">
        <f>VLOOKUP(B166,[1]Prijzen!A:G,7,0)</f>
        <v>3.95</v>
      </c>
      <c r="J166" s="6">
        <v>12</v>
      </c>
      <c r="K166" t="s">
        <v>24</v>
      </c>
      <c r="L166" s="6">
        <v>72</v>
      </c>
      <c r="M166" t="s">
        <v>424</v>
      </c>
      <c r="N166" t="s">
        <v>133</v>
      </c>
      <c r="O166">
        <v>55.88</v>
      </c>
      <c r="P166">
        <v>43.18</v>
      </c>
      <c r="Q166">
        <v>20.32</v>
      </c>
      <c r="R166">
        <v>15.24</v>
      </c>
    </row>
    <row r="167" spans="1:19" x14ac:dyDescent="0.3">
      <c r="A167" t="e">
        <f>VLOOKUP(F167,[1]Blad1!B:D,3,FALSE)</f>
        <v>#N/A</v>
      </c>
      <c r="B167" s="15" t="s">
        <v>266</v>
      </c>
      <c r="C167" s="5" t="s">
        <v>435</v>
      </c>
      <c r="D167" t="s">
        <v>58</v>
      </c>
      <c r="E167" s="5" t="s">
        <v>59</v>
      </c>
      <c r="F167" t="str">
        <f t="shared" si="2"/>
        <v>Dvolgt</v>
      </c>
      <c r="G167" s="5" t="s">
        <v>266</v>
      </c>
      <c r="H167" s="9">
        <v>713740556453</v>
      </c>
      <c r="I167" s="15" t="s">
        <v>266</v>
      </c>
      <c r="J167" s="6">
        <v>12</v>
      </c>
      <c r="K167" t="s">
        <v>24</v>
      </c>
      <c r="L167" s="6">
        <v>144</v>
      </c>
      <c r="M167" s="5" t="s">
        <v>132</v>
      </c>
      <c r="N167" t="s">
        <v>436</v>
      </c>
      <c r="O167">
        <v>0.41</v>
      </c>
      <c r="P167">
        <v>0.27</v>
      </c>
      <c r="Q167">
        <v>0.26500000000000001</v>
      </c>
      <c r="R167">
        <v>4.7</v>
      </c>
      <c r="S167">
        <v>4.032</v>
      </c>
    </row>
    <row r="168" spans="1:19" x14ac:dyDescent="0.3">
      <c r="A168" t="e">
        <f>VLOOKUP(F168,[1]Blad1!B:D,3,FALSE)</f>
        <v>#N/A</v>
      </c>
      <c r="B168" s="15" t="s">
        <v>266</v>
      </c>
      <c r="C168" s="5" t="s">
        <v>435</v>
      </c>
      <c r="D168" t="s">
        <v>44</v>
      </c>
      <c r="E168" s="5" t="s">
        <v>59</v>
      </c>
      <c r="F168" t="str">
        <f t="shared" si="2"/>
        <v>Dvolgt</v>
      </c>
      <c r="G168" s="5" t="s">
        <v>266</v>
      </c>
      <c r="H168" s="9">
        <v>713740556460</v>
      </c>
      <c r="I168" s="15" t="s">
        <v>266</v>
      </c>
      <c r="J168" s="6">
        <v>12</v>
      </c>
      <c r="K168" t="s">
        <v>24</v>
      </c>
      <c r="L168" s="6">
        <v>144</v>
      </c>
      <c r="M168" s="5" t="s">
        <v>132</v>
      </c>
      <c r="N168" t="s">
        <v>437</v>
      </c>
      <c r="O168">
        <v>0.41</v>
      </c>
      <c r="P168">
        <v>0.27</v>
      </c>
      <c r="Q168">
        <v>0.26500000000000001</v>
      </c>
      <c r="R168">
        <v>5.6</v>
      </c>
      <c r="S168">
        <v>4.8959999999999999</v>
      </c>
    </row>
    <row r="169" spans="1:19" x14ac:dyDescent="0.3">
      <c r="A169" t="e">
        <f>VLOOKUP(F169,[1]Blad1!B:D,3,FALSE)</f>
        <v>#N/A</v>
      </c>
      <c r="B169" s="15" t="s">
        <v>266</v>
      </c>
      <c r="C169" s="5" t="s">
        <v>435</v>
      </c>
      <c r="D169" t="s">
        <v>50</v>
      </c>
      <c r="E169" s="5" t="s">
        <v>59</v>
      </c>
      <c r="F169" t="str">
        <f t="shared" si="2"/>
        <v>Dvolgt</v>
      </c>
      <c r="G169" s="5" t="s">
        <v>266</v>
      </c>
      <c r="H169" s="9">
        <v>713740556477</v>
      </c>
      <c r="I169" s="15" t="s">
        <v>266</v>
      </c>
      <c r="J169" s="6">
        <v>12</v>
      </c>
      <c r="K169" t="s">
        <v>24</v>
      </c>
      <c r="L169" s="6">
        <v>144</v>
      </c>
      <c r="M169" s="5" t="s">
        <v>132</v>
      </c>
      <c r="N169" t="s">
        <v>438</v>
      </c>
      <c r="O169">
        <v>0.41</v>
      </c>
      <c r="P169">
        <v>0.27</v>
      </c>
      <c r="Q169">
        <v>0.26500000000000001</v>
      </c>
      <c r="R169">
        <v>6.2</v>
      </c>
      <c r="S169">
        <v>5.4720000000000004</v>
      </c>
    </row>
    <row r="170" spans="1:19" x14ac:dyDescent="0.3">
      <c r="A170" t="e">
        <f>VLOOKUP(F170,[1]Blad1!B:D,3,FALSE)</f>
        <v>#N/A</v>
      </c>
      <c r="B170" s="15" t="s">
        <v>266</v>
      </c>
      <c r="C170" s="5" t="s">
        <v>435</v>
      </c>
      <c r="D170" t="s">
        <v>53</v>
      </c>
      <c r="E170" s="5" t="s">
        <v>59</v>
      </c>
      <c r="F170" t="str">
        <f t="shared" si="2"/>
        <v>Dvolgt</v>
      </c>
      <c r="G170" s="5" t="s">
        <v>266</v>
      </c>
      <c r="H170" s="9">
        <v>713740556484</v>
      </c>
      <c r="I170" s="15" t="s">
        <v>266</v>
      </c>
      <c r="J170" s="6">
        <v>12</v>
      </c>
      <c r="K170" t="s">
        <v>24</v>
      </c>
      <c r="L170" s="6">
        <v>144</v>
      </c>
      <c r="M170" s="5" t="s">
        <v>132</v>
      </c>
      <c r="N170" t="s">
        <v>439</v>
      </c>
      <c r="O170">
        <v>0.43</v>
      </c>
      <c r="P170">
        <v>0.3</v>
      </c>
      <c r="Q170">
        <v>0.27500000000000002</v>
      </c>
      <c r="R170">
        <v>6.8</v>
      </c>
      <c r="S170">
        <v>6.048</v>
      </c>
    </row>
    <row r="171" spans="1:19" x14ac:dyDescent="0.3">
      <c r="A171" t="e">
        <f>VLOOKUP(F171,[1]Blad1!B:D,3,FALSE)</f>
        <v>#N/A</v>
      </c>
      <c r="B171" s="15" t="s">
        <v>266</v>
      </c>
      <c r="C171" s="5" t="s">
        <v>435</v>
      </c>
      <c r="D171" s="5" t="s">
        <v>150</v>
      </c>
      <c r="E171" s="5" t="s">
        <v>59</v>
      </c>
      <c r="F171" t="str">
        <f t="shared" si="2"/>
        <v>Dvolgt</v>
      </c>
      <c r="G171" s="5" t="s">
        <v>266</v>
      </c>
      <c r="H171" s="9">
        <v>713740556491</v>
      </c>
      <c r="I171" s="15" t="s">
        <v>266</v>
      </c>
      <c r="J171" s="6">
        <v>12</v>
      </c>
      <c r="K171" t="s">
        <v>24</v>
      </c>
      <c r="L171" s="6">
        <v>144</v>
      </c>
      <c r="M171" s="5" t="s">
        <v>132</v>
      </c>
      <c r="N171" t="s">
        <v>440</v>
      </c>
      <c r="O171">
        <v>0.43</v>
      </c>
      <c r="P171">
        <v>0.3</v>
      </c>
      <c r="Q171">
        <v>0.27500000000000002</v>
      </c>
      <c r="R171">
        <v>7.4</v>
      </c>
      <c r="S171">
        <v>6.6239999999999997</v>
      </c>
    </row>
    <row r="172" spans="1:19" x14ac:dyDescent="0.3">
      <c r="A172" t="e">
        <f>VLOOKUP(F172,[1]Blad1!B:D,3,FALSE)</f>
        <v>#N/A</v>
      </c>
      <c r="F172" t="str">
        <f t="shared" si="2"/>
        <v>D</v>
      </c>
    </row>
    <row r="173" spans="1:19" x14ac:dyDescent="0.3">
      <c r="A173" t="str">
        <f>VLOOKUP(F173,[1]Blad1!B:D,3,FALSE)</f>
        <v>76.60.2057</v>
      </c>
      <c r="B173" s="4" t="s">
        <v>441</v>
      </c>
      <c r="C173" t="s">
        <v>442</v>
      </c>
      <c r="D173" t="s">
        <v>58</v>
      </c>
      <c r="E173" t="s">
        <v>443</v>
      </c>
      <c r="F173" t="str">
        <f t="shared" si="2"/>
        <v>D27.71451|S</v>
      </c>
      <c r="G173" t="s">
        <v>444</v>
      </c>
      <c r="H173" t="s">
        <v>445</v>
      </c>
      <c r="I173">
        <f>VLOOKUP(B173,[1]Prijzen!A:G,7,0)</f>
        <v>4.6500000000000004</v>
      </c>
      <c r="J173" s="6">
        <v>10</v>
      </c>
      <c r="K173" t="s">
        <v>24</v>
      </c>
      <c r="L173" s="6" t="s">
        <v>131</v>
      </c>
      <c r="M173" t="s">
        <v>48</v>
      </c>
      <c r="N173" t="s">
        <v>133</v>
      </c>
      <c r="O173">
        <v>0.62</v>
      </c>
      <c r="P173">
        <v>0.46500000000000002</v>
      </c>
      <c r="Q173">
        <v>0.38500000000000001</v>
      </c>
      <c r="R173">
        <v>11.9</v>
      </c>
      <c r="S173">
        <v>9.6</v>
      </c>
    </row>
    <row r="174" spans="1:19" x14ac:dyDescent="0.3">
      <c r="A174" t="str">
        <f>VLOOKUP(F174,[1]Blad1!B:D,3,FALSE)</f>
        <v>76.60.2057</v>
      </c>
      <c r="B174" s="4" t="s">
        <v>441</v>
      </c>
      <c r="C174" t="s">
        <v>442</v>
      </c>
      <c r="D174" t="s">
        <v>44</v>
      </c>
      <c r="E174" t="s">
        <v>443</v>
      </c>
      <c r="F174" t="str">
        <f t="shared" si="2"/>
        <v>D27.71451|M</v>
      </c>
      <c r="G174" t="s">
        <v>446</v>
      </c>
      <c r="H174" t="s">
        <v>447</v>
      </c>
      <c r="I174">
        <f>VLOOKUP(B174,[1]Prijzen!A:G,7,0)</f>
        <v>4.6500000000000004</v>
      </c>
      <c r="J174" s="6">
        <v>10</v>
      </c>
      <c r="K174" t="s">
        <v>24</v>
      </c>
      <c r="L174" s="6" t="s">
        <v>131</v>
      </c>
      <c r="M174" t="s">
        <v>48</v>
      </c>
      <c r="N174" t="s">
        <v>133</v>
      </c>
      <c r="O174">
        <v>0.62</v>
      </c>
      <c r="P174">
        <v>0.46500000000000002</v>
      </c>
      <c r="Q174">
        <v>0.38500000000000001</v>
      </c>
      <c r="R174">
        <v>13.8</v>
      </c>
      <c r="S174">
        <v>11.52</v>
      </c>
    </row>
    <row r="175" spans="1:19" x14ac:dyDescent="0.3">
      <c r="A175" t="str">
        <f>VLOOKUP(F175,[1]Blad1!B:D,3,FALSE)</f>
        <v>76.60.2057</v>
      </c>
      <c r="B175" s="4" t="s">
        <v>441</v>
      </c>
      <c r="C175" t="s">
        <v>442</v>
      </c>
      <c r="D175" t="s">
        <v>50</v>
      </c>
      <c r="E175" t="s">
        <v>443</v>
      </c>
      <c r="F175" t="str">
        <f t="shared" si="2"/>
        <v>D27.71451|L</v>
      </c>
      <c r="G175" t="s">
        <v>448</v>
      </c>
      <c r="H175" t="s">
        <v>449</v>
      </c>
      <c r="I175">
        <f>VLOOKUP(B175,[1]Prijzen!A:G,7,0)</f>
        <v>4.6500000000000004</v>
      </c>
      <c r="J175" s="6">
        <v>10</v>
      </c>
      <c r="K175" t="s">
        <v>24</v>
      </c>
      <c r="L175" s="6" t="s">
        <v>131</v>
      </c>
      <c r="M175" t="s">
        <v>48</v>
      </c>
      <c r="N175" t="s">
        <v>133</v>
      </c>
      <c r="O175">
        <v>0.62</v>
      </c>
      <c r="P175">
        <v>0.46500000000000002</v>
      </c>
      <c r="Q175">
        <v>0.38500000000000001</v>
      </c>
      <c r="R175">
        <v>15</v>
      </c>
      <c r="S175">
        <v>12.72</v>
      </c>
    </row>
    <row r="176" spans="1:19" x14ac:dyDescent="0.3">
      <c r="A176" t="str">
        <f>VLOOKUP(F176,[1]Blad1!B:D,3,FALSE)</f>
        <v>76.60.2057</v>
      </c>
      <c r="B176" s="4" t="s">
        <v>441</v>
      </c>
      <c r="C176" t="s">
        <v>442</v>
      </c>
      <c r="D176" t="s">
        <v>53</v>
      </c>
      <c r="E176" t="s">
        <v>443</v>
      </c>
      <c r="F176" t="str">
        <f t="shared" si="2"/>
        <v>D27.71451|XL</v>
      </c>
      <c r="G176" t="s">
        <v>450</v>
      </c>
      <c r="H176" t="s">
        <v>451</v>
      </c>
      <c r="I176">
        <f>VLOOKUP(B176,[1]Prijzen!A:G,7,0)</f>
        <v>4.6500000000000004</v>
      </c>
      <c r="J176" s="6">
        <v>10</v>
      </c>
      <c r="K176" t="s">
        <v>24</v>
      </c>
      <c r="L176" s="6" t="s">
        <v>131</v>
      </c>
      <c r="M176" t="s">
        <v>48</v>
      </c>
      <c r="N176" t="s">
        <v>133</v>
      </c>
      <c r="O176">
        <v>0.64</v>
      </c>
      <c r="P176">
        <v>0.47</v>
      </c>
      <c r="Q176">
        <v>0.40500000000000003</v>
      </c>
      <c r="R176">
        <v>16.7</v>
      </c>
      <c r="S176">
        <v>14.28</v>
      </c>
    </row>
    <row r="177" spans="1:19" x14ac:dyDescent="0.3">
      <c r="A177" t="str">
        <f>VLOOKUP(F177,[1]Blad1!B:D,3,FALSE)</f>
        <v>76.60.2149</v>
      </c>
      <c r="B177" s="4" t="s">
        <v>452</v>
      </c>
      <c r="C177" t="s">
        <v>453</v>
      </c>
      <c r="D177" t="s">
        <v>454</v>
      </c>
      <c r="E177" t="s">
        <v>455</v>
      </c>
      <c r="F177" t="str">
        <f t="shared" si="2"/>
        <v>D27.714561|S</v>
      </c>
      <c r="G177" t="s">
        <v>456</v>
      </c>
      <c r="H177" t="s">
        <v>457</v>
      </c>
      <c r="I177">
        <f>VLOOKUP(B177,[1]Prijzen!A:G,7,0)</f>
        <v>12.4</v>
      </c>
      <c r="J177" s="6">
        <v>12</v>
      </c>
      <c r="K177" s="5" t="s">
        <v>24</v>
      </c>
      <c r="L177" s="6">
        <v>72</v>
      </c>
      <c r="M177" s="5" t="s">
        <v>31</v>
      </c>
      <c r="N177" s="13" t="s">
        <v>133</v>
      </c>
      <c r="O177">
        <v>34.299999999999997</v>
      </c>
      <c r="P177">
        <v>27.3</v>
      </c>
      <c r="Q177">
        <v>26.7</v>
      </c>
      <c r="R177">
        <v>3.6280000000000001</v>
      </c>
      <c r="S177">
        <v>0</v>
      </c>
    </row>
    <row r="178" spans="1:19" x14ac:dyDescent="0.3">
      <c r="A178" t="str">
        <f>VLOOKUP(F178,[1]Blad1!B:D,3,FALSE)</f>
        <v>76.60.2149</v>
      </c>
      <c r="B178" s="4" t="s">
        <v>452</v>
      </c>
      <c r="C178" t="s">
        <v>453</v>
      </c>
      <c r="D178" t="s">
        <v>458</v>
      </c>
      <c r="E178" t="s">
        <v>455</v>
      </c>
      <c r="F178" t="str">
        <f t="shared" si="2"/>
        <v>D27.714561|M</v>
      </c>
      <c r="G178" t="s">
        <v>459</v>
      </c>
      <c r="H178" t="s">
        <v>460</v>
      </c>
      <c r="I178">
        <f>VLOOKUP(B178,[1]Prijzen!A:G,7,0)</f>
        <v>12.4</v>
      </c>
      <c r="J178" s="6">
        <v>12</v>
      </c>
      <c r="K178" s="5" t="s">
        <v>24</v>
      </c>
      <c r="L178" s="6">
        <v>72</v>
      </c>
      <c r="M178" s="5" t="s">
        <v>31</v>
      </c>
      <c r="N178" t="s">
        <v>133</v>
      </c>
      <c r="O178">
        <v>34.299999999999997</v>
      </c>
      <c r="P178">
        <v>27.3</v>
      </c>
      <c r="Q178">
        <v>26.7</v>
      </c>
      <c r="R178">
        <v>4.0819999999999999</v>
      </c>
      <c r="S178">
        <v>0</v>
      </c>
    </row>
    <row r="179" spans="1:19" x14ac:dyDescent="0.3">
      <c r="A179" t="str">
        <f>VLOOKUP(F179,[1]Blad1!B:D,3,FALSE)</f>
        <v>76.60.2149</v>
      </c>
      <c r="B179" s="4" t="s">
        <v>452</v>
      </c>
      <c r="C179" t="s">
        <v>453</v>
      </c>
      <c r="D179" t="s">
        <v>461</v>
      </c>
      <c r="E179" t="s">
        <v>455</v>
      </c>
      <c r="F179" t="str">
        <f t="shared" si="2"/>
        <v>D27.714561|L</v>
      </c>
      <c r="G179" t="s">
        <v>462</v>
      </c>
      <c r="H179" t="s">
        <v>463</v>
      </c>
      <c r="I179">
        <f>VLOOKUP(B179,[1]Prijzen!A:G,7,0)</f>
        <v>12.4</v>
      </c>
      <c r="J179" s="6">
        <v>12</v>
      </c>
      <c r="K179" s="5" t="s">
        <v>24</v>
      </c>
      <c r="L179" s="6">
        <v>72</v>
      </c>
      <c r="M179" s="5" t="s">
        <v>31</v>
      </c>
      <c r="N179" t="s">
        <v>133</v>
      </c>
      <c r="O179">
        <v>34.299999999999997</v>
      </c>
      <c r="P179">
        <v>27.3</v>
      </c>
      <c r="Q179">
        <v>26.7</v>
      </c>
      <c r="R179">
        <v>4.5350000000000001</v>
      </c>
      <c r="S179">
        <v>0</v>
      </c>
    </row>
    <row r="180" spans="1:19" x14ac:dyDescent="0.3">
      <c r="A180" t="str">
        <f>VLOOKUP(F180,[1]Blad1!B:D,3,FALSE)</f>
        <v>76.60.2149</v>
      </c>
      <c r="B180" s="4" t="s">
        <v>452</v>
      </c>
      <c r="C180" t="s">
        <v>453</v>
      </c>
      <c r="D180" t="s">
        <v>464</v>
      </c>
      <c r="E180" t="s">
        <v>455</v>
      </c>
      <c r="F180" t="str">
        <f t="shared" si="2"/>
        <v>D27.714561|XL</v>
      </c>
      <c r="G180" t="s">
        <v>465</v>
      </c>
      <c r="H180" t="s">
        <v>466</v>
      </c>
      <c r="I180">
        <f>VLOOKUP(B180,[1]Prijzen!A:G,7,0)</f>
        <v>12.4</v>
      </c>
      <c r="J180" s="6">
        <v>12</v>
      </c>
      <c r="K180" s="5" t="s">
        <v>24</v>
      </c>
      <c r="L180" s="6">
        <v>72</v>
      </c>
      <c r="M180" s="5" t="s">
        <v>31</v>
      </c>
      <c r="N180" t="s">
        <v>133</v>
      </c>
      <c r="O180">
        <v>34.299999999999997</v>
      </c>
      <c r="P180">
        <v>27.3</v>
      </c>
      <c r="Q180">
        <v>26.7</v>
      </c>
      <c r="R180">
        <v>4.9889999999999999</v>
      </c>
      <c r="S180">
        <v>0</v>
      </c>
    </row>
    <row r="181" spans="1:19" x14ac:dyDescent="0.3">
      <c r="A181" t="str">
        <f>VLOOKUP(F181,[1]Blad1!B:D,3,FALSE)</f>
        <v>76.60.2149</v>
      </c>
      <c r="B181" s="4" t="s">
        <v>452</v>
      </c>
      <c r="C181" t="s">
        <v>453</v>
      </c>
      <c r="D181" t="s">
        <v>467</v>
      </c>
      <c r="E181" t="s">
        <v>455</v>
      </c>
      <c r="F181" t="str">
        <f t="shared" si="2"/>
        <v>D27.714561|2XL</v>
      </c>
      <c r="G181" t="s">
        <v>468</v>
      </c>
      <c r="H181" t="s">
        <v>469</v>
      </c>
      <c r="I181">
        <f>VLOOKUP(B181,[1]Prijzen!A:G,7,0)</f>
        <v>12.4</v>
      </c>
      <c r="J181" s="6">
        <v>12</v>
      </c>
      <c r="K181" s="5" t="s">
        <v>24</v>
      </c>
      <c r="L181" s="6">
        <v>72</v>
      </c>
      <c r="M181" s="5" t="s">
        <v>31</v>
      </c>
      <c r="N181" t="s">
        <v>133</v>
      </c>
      <c r="O181">
        <v>34.299999999999997</v>
      </c>
      <c r="P181">
        <v>27.3</v>
      </c>
      <c r="Q181">
        <v>26.7</v>
      </c>
      <c r="R181">
        <v>5.4429999999999996</v>
      </c>
      <c r="S181">
        <v>0</v>
      </c>
    </row>
    <row r="182" spans="1:19" x14ac:dyDescent="0.3">
      <c r="A182" t="str">
        <f>VLOOKUP(F182,[1]Blad1!B:D,3,FALSE)</f>
        <v>76.60.2166</v>
      </c>
      <c r="B182" s="4" t="s">
        <v>470</v>
      </c>
      <c r="C182" t="s">
        <v>471</v>
      </c>
      <c r="D182" t="s">
        <v>44</v>
      </c>
      <c r="E182" t="s">
        <v>472</v>
      </c>
      <c r="F182" t="str">
        <f t="shared" si="2"/>
        <v>D27.71460|M</v>
      </c>
      <c r="G182" t="s">
        <v>473</v>
      </c>
      <c r="H182" t="s">
        <v>474</v>
      </c>
      <c r="I182">
        <f>VLOOKUP(B182,[1]Prijzen!A:G,7,0)</f>
        <v>13.85</v>
      </c>
      <c r="J182" s="6">
        <v>10</v>
      </c>
      <c r="K182" t="s">
        <v>24</v>
      </c>
      <c r="L182" s="6" t="s">
        <v>475</v>
      </c>
      <c r="M182" t="s">
        <v>48</v>
      </c>
      <c r="N182" t="s">
        <v>133</v>
      </c>
      <c r="O182">
        <v>0.72</v>
      </c>
      <c r="P182">
        <v>0.4</v>
      </c>
      <c r="Q182">
        <v>0.45</v>
      </c>
      <c r="R182">
        <v>13.9</v>
      </c>
      <c r="S182">
        <v>12</v>
      </c>
    </row>
    <row r="183" spans="1:19" x14ac:dyDescent="0.3">
      <c r="A183" t="str">
        <f>VLOOKUP(F183,[1]Blad1!B:D,3,FALSE)</f>
        <v>76.60.2166</v>
      </c>
      <c r="B183" s="4" t="s">
        <v>470</v>
      </c>
      <c r="C183" t="s">
        <v>471</v>
      </c>
      <c r="D183" t="s">
        <v>50</v>
      </c>
      <c r="E183" t="s">
        <v>472</v>
      </c>
      <c r="F183" t="str">
        <f t="shared" si="2"/>
        <v>D27.71460|L</v>
      </c>
      <c r="G183" t="s">
        <v>476</v>
      </c>
      <c r="H183" t="s">
        <v>477</v>
      </c>
      <c r="I183">
        <f>VLOOKUP(B183,[1]Prijzen!A:G,7,0)</f>
        <v>13.85</v>
      </c>
      <c r="J183" s="6">
        <v>10</v>
      </c>
      <c r="K183" t="s">
        <v>24</v>
      </c>
      <c r="L183" s="6" t="s">
        <v>475</v>
      </c>
      <c r="M183" t="s">
        <v>48</v>
      </c>
      <c r="N183" t="s">
        <v>133</v>
      </c>
      <c r="O183">
        <v>0.72</v>
      </c>
      <c r="P183">
        <v>0.4</v>
      </c>
      <c r="Q183">
        <v>0.45</v>
      </c>
      <c r="R183">
        <v>17.5</v>
      </c>
      <c r="S183">
        <v>15.6</v>
      </c>
    </row>
    <row r="184" spans="1:19" x14ac:dyDescent="0.3">
      <c r="A184" t="str">
        <f>VLOOKUP(F184,[1]Blad1!B:D,3,FALSE)</f>
        <v>76.60.2166</v>
      </c>
      <c r="B184" s="4" t="s">
        <v>470</v>
      </c>
      <c r="C184" t="s">
        <v>471</v>
      </c>
      <c r="D184" t="s">
        <v>53</v>
      </c>
      <c r="E184" t="s">
        <v>472</v>
      </c>
      <c r="F184" t="str">
        <f t="shared" si="2"/>
        <v>D27.71460|XL</v>
      </c>
      <c r="G184" t="s">
        <v>478</v>
      </c>
      <c r="H184" s="11" t="s">
        <v>479</v>
      </c>
      <c r="I184">
        <f>VLOOKUP(B184,[1]Prijzen!A:G,7,0)</f>
        <v>13.85</v>
      </c>
      <c r="J184" s="6">
        <v>10</v>
      </c>
      <c r="K184" t="s">
        <v>24</v>
      </c>
      <c r="L184" s="6" t="s">
        <v>475</v>
      </c>
      <c r="M184" t="s">
        <v>48</v>
      </c>
      <c r="N184" t="s">
        <v>133</v>
      </c>
      <c r="O184">
        <v>0.72</v>
      </c>
      <c r="P184">
        <v>0.4</v>
      </c>
      <c r="Q184">
        <v>0.45</v>
      </c>
      <c r="R184">
        <v>18.100000000000001</v>
      </c>
      <c r="S184">
        <v>16.2</v>
      </c>
    </row>
    <row r="185" spans="1:19" x14ac:dyDescent="0.3">
      <c r="A185" t="str">
        <f>VLOOKUP(F185,[1]Blad1!B:D,3,FALSE)</f>
        <v>76.60.2126</v>
      </c>
      <c r="B185" s="4" t="s">
        <v>480</v>
      </c>
      <c r="C185" t="s">
        <v>481</v>
      </c>
      <c r="D185" t="s">
        <v>44</v>
      </c>
      <c r="E185" t="s">
        <v>472</v>
      </c>
      <c r="F185" t="str">
        <f t="shared" si="2"/>
        <v>D27.71465|M</v>
      </c>
      <c r="G185" t="s">
        <v>482</v>
      </c>
      <c r="H185" t="s">
        <v>483</v>
      </c>
      <c r="I185">
        <f>VLOOKUP(B185,[1]Prijzen!A:G,7,0)</f>
        <v>16.100000000000001</v>
      </c>
      <c r="J185" s="6">
        <v>10</v>
      </c>
      <c r="K185" t="s">
        <v>24</v>
      </c>
      <c r="L185" s="6" t="s">
        <v>475</v>
      </c>
      <c r="M185" t="s">
        <v>48</v>
      </c>
      <c r="N185" t="s">
        <v>32</v>
      </c>
      <c r="O185">
        <v>0.72</v>
      </c>
      <c r="P185">
        <v>0.4</v>
      </c>
      <c r="Q185">
        <v>0.45</v>
      </c>
      <c r="R185">
        <v>13.6</v>
      </c>
      <c r="S185">
        <v>12</v>
      </c>
    </row>
    <row r="186" spans="1:19" x14ac:dyDescent="0.3">
      <c r="A186" t="str">
        <f>VLOOKUP(F186,[1]Blad1!B:D,3,FALSE)</f>
        <v>76.60.2126</v>
      </c>
      <c r="B186" s="4" t="s">
        <v>480</v>
      </c>
      <c r="C186" t="s">
        <v>481</v>
      </c>
      <c r="D186" t="s">
        <v>50</v>
      </c>
      <c r="E186" t="s">
        <v>472</v>
      </c>
      <c r="F186" t="str">
        <f t="shared" si="2"/>
        <v>D27.71465|L</v>
      </c>
      <c r="G186" t="s">
        <v>484</v>
      </c>
      <c r="H186" t="s">
        <v>485</v>
      </c>
      <c r="I186">
        <f>VLOOKUP(B186,[1]Prijzen!A:G,7,0)</f>
        <v>16.100000000000001</v>
      </c>
      <c r="J186" s="6">
        <v>10</v>
      </c>
      <c r="K186" t="s">
        <v>24</v>
      </c>
      <c r="L186" s="6" t="s">
        <v>475</v>
      </c>
      <c r="M186" t="s">
        <v>48</v>
      </c>
      <c r="N186" t="s">
        <v>32</v>
      </c>
      <c r="O186">
        <v>0.72</v>
      </c>
      <c r="P186">
        <v>0.4</v>
      </c>
      <c r="Q186">
        <v>0.45</v>
      </c>
      <c r="R186">
        <v>17.2</v>
      </c>
      <c r="S186">
        <v>15.6</v>
      </c>
    </row>
    <row r="187" spans="1:19" x14ac:dyDescent="0.3">
      <c r="A187" t="str">
        <f>VLOOKUP(F187,[1]Blad1!B:D,3,FALSE)</f>
        <v>76.60.2126</v>
      </c>
      <c r="B187" s="4" t="s">
        <v>480</v>
      </c>
      <c r="C187" t="s">
        <v>481</v>
      </c>
      <c r="D187" t="s">
        <v>53</v>
      </c>
      <c r="E187" t="s">
        <v>472</v>
      </c>
      <c r="F187" t="str">
        <f t="shared" si="2"/>
        <v>D27.71465|XL</v>
      </c>
      <c r="G187" t="s">
        <v>486</v>
      </c>
      <c r="H187" t="s">
        <v>487</v>
      </c>
      <c r="I187">
        <f>VLOOKUP(B187,[1]Prijzen!A:G,7,0)</f>
        <v>16.100000000000001</v>
      </c>
      <c r="J187" s="6">
        <v>10</v>
      </c>
      <c r="K187" t="s">
        <v>24</v>
      </c>
      <c r="L187" s="6" t="s">
        <v>475</v>
      </c>
      <c r="M187" t="s">
        <v>48</v>
      </c>
      <c r="N187" t="s">
        <v>32</v>
      </c>
      <c r="O187">
        <v>0.72</v>
      </c>
      <c r="P187">
        <v>0.4</v>
      </c>
      <c r="Q187">
        <v>0.45</v>
      </c>
      <c r="R187">
        <v>17.8</v>
      </c>
      <c r="S187">
        <v>16.2</v>
      </c>
    </row>
    <row r="188" spans="1:19" x14ac:dyDescent="0.3">
      <c r="A188" t="str">
        <f>VLOOKUP(F188,[1]Blad1!B:D,3,FALSE)</f>
        <v>76.60.1166</v>
      </c>
      <c r="B188" s="4" t="s">
        <v>488</v>
      </c>
      <c r="C188" t="s">
        <v>489</v>
      </c>
      <c r="D188" t="s">
        <v>44</v>
      </c>
      <c r="E188" t="s">
        <v>332</v>
      </c>
      <c r="F188" t="str">
        <f t="shared" si="2"/>
        <v>D27.71477|M</v>
      </c>
      <c r="G188" t="s">
        <v>490</v>
      </c>
      <c r="H188" t="s">
        <v>491</v>
      </c>
      <c r="I188">
        <f>VLOOKUP(B188,[1]Prijzen!A:G,7,0)</f>
        <v>14.9</v>
      </c>
      <c r="J188" s="6">
        <v>5</v>
      </c>
      <c r="K188" t="s">
        <v>24</v>
      </c>
      <c r="L188" s="6">
        <v>60</v>
      </c>
      <c r="M188" t="s">
        <v>132</v>
      </c>
      <c r="N188" t="s">
        <v>133</v>
      </c>
      <c r="O188">
        <v>0.6</v>
      </c>
      <c r="P188">
        <v>0.41</v>
      </c>
      <c r="Q188">
        <v>0.23499999999999999</v>
      </c>
      <c r="R188">
        <v>7.5</v>
      </c>
      <c r="S188">
        <v>6</v>
      </c>
    </row>
    <row r="189" spans="1:19" x14ac:dyDescent="0.3">
      <c r="A189" t="str">
        <f>VLOOKUP(F189,[1]Blad1!B:D,3,FALSE)</f>
        <v>76.60.1166</v>
      </c>
      <c r="B189" s="4" t="s">
        <v>488</v>
      </c>
      <c r="C189" t="s">
        <v>489</v>
      </c>
      <c r="D189" t="s">
        <v>50</v>
      </c>
      <c r="E189" t="s">
        <v>332</v>
      </c>
      <c r="F189" t="str">
        <f t="shared" si="2"/>
        <v>D27.71477|L</v>
      </c>
      <c r="G189" t="s">
        <v>492</v>
      </c>
      <c r="H189" t="s">
        <v>493</v>
      </c>
      <c r="I189">
        <f>VLOOKUP(B189,[1]Prijzen!A:G,7,0)</f>
        <v>14.9</v>
      </c>
      <c r="J189" s="6">
        <v>5</v>
      </c>
      <c r="K189" t="s">
        <v>24</v>
      </c>
      <c r="L189" s="6">
        <v>60</v>
      </c>
      <c r="M189" t="s">
        <v>132</v>
      </c>
      <c r="N189" t="s">
        <v>133</v>
      </c>
      <c r="O189">
        <v>0.6</v>
      </c>
      <c r="P189">
        <v>0.41</v>
      </c>
      <c r="Q189">
        <v>0.23499999999999999</v>
      </c>
      <c r="R189">
        <v>8.1</v>
      </c>
      <c r="S189">
        <v>6.6</v>
      </c>
    </row>
    <row r="190" spans="1:19" x14ac:dyDescent="0.3">
      <c r="A190" t="str">
        <f>VLOOKUP(F190,[1]Blad1!B:D,3,FALSE)</f>
        <v>76.60.1166</v>
      </c>
      <c r="B190" s="4" t="s">
        <v>488</v>
      </c>
      <c r="C190" t="s">
        <v>489</v>
      </c>
      <c r="D190" t="s">
        <v>53</v>
      </c>
      <c r="E190" t="s">
        <v>332</v>
      </c>
      <c r="F190" t="str">
        <f t="shared" si="2"/>
        <v>D27.71477|XL</v>
      </c>
      <c r="G190" t="s">
        <v>494</v>
      </c>
      <c r="H190" t="s">
        <v>495</v>
      </c>
      <c r="I190">
        <f>VLOOKUP(B190,[1]Prijzen!A:G,7,0)</f>
        <v>14.9</v>
      </c>
      <c r="J190" s="6">
        <v>5</v>
      </c>
      <c r="K190" t="s">
        <v>24</v>
      </c>
      <c r="L190" s="6">
        <v>60</v>
      </c>
      <c r="M190" t="s">
        <v>132</v>
      </c>
      <c r="N190" t="s">
        <v>133</v>
      </c>
      <c r="O190">
        <v>0.6</v>
      </c>
      <c r="P190">
        <v>0.41</v>
      </c>
      <c r="Q190">
        <v>0.23499999999999999</v>
      </c>
      <c r="R190">
        <v>8.6</v>
      </c>
      <c r="S190">
        <v>7.08</v>
      </c>
    </row>
    <row r="191" spans="1:19" x14ac:dyDescent="0.3">
      <c r="A191" t="str">
        <f>VLOOKUP(F191,[1]Blad1!B:D,3,FALSE)</f>
        <v>76.60.1166</v>
      </c>
      <c r="B191" s="4" t="s">
        <v>488</v>
      </c>
      <c r="C191" t="s">
        <v>489</v>
      </c>
      <c r="D191" t="s">
        <v>150</v>
      </c>
      <c r="E191" t="s">
        <v>332</v>
      </c>
      <c r="F191" t="str">
        <f t="shared" si="2"/>
        <v>D27.71477|2XL</v>
      </c>
      <c r="G191" t="s">
        <v>496</v>
      </c>
      <c r="H191" t="s">
        <v>497</v>
      </c>
      <c r="I191">
        <f>VLOOKUP(B191,[1]Prijzen!A:G,7,0)</f>
        <v>14.9</v>
      </c>
      <c r="J191" s="6">
        <v>5</v>
      </c>
      <c r="K191" t="s">
        <v>24</v>
      </c>
      <c r="L191" s="6">
        <v>60</v>
      </c>
      <c r="M191" t="s">
        <v>132</v>
      </c>
      <c r="N191" t="s">
        <v>133</v>
      </c>
      <c r="O191">
        <v>0.6</v>
      </c>
      <c r="P191">
        <v>0.41</v>
      </c>
      <c r="Q191">
        <v>0.23499999999999999</v>
      </c>
      <c r="R191">
        <v>9.1</v>
      </c>
      <c r="S191">
        <v>7.56</v>
      </c>
    </row>
    <row r="192" spans="1:19" x14ac:dyDescent="0.3">
      <c r="A192" t="str">
        <f>VLOOKUP(F192,[1]Blad1!B:D,3,FALSE)</f>
        <v>76.60.2096</v>
      </c>
      <c r="B192" s="4" t="s">
        <v>498</v>
      </c>
      <c r="C192" t="s">
        <v>499</v>
      </c>
      <c r="D192" t="s">
        <v>44</v>
      </c>
      <c r="E192" t="s">
        <v>45</v>
      </c>
      <c r="F192" t="str">
        <f t="shared" si="2"/>
        <v>D27.71490|M</v>
      </c>
      <c r="G192" t="s">
        <v>500</v>
      </c>
      <c r="H192" t="s">
        <v>501</v>
      </c>
      <c r="I192">
        <f>VLOOKUP(B192,[1]Prijzen!A:G,7,0)</f>
        <v>14.6</v>
      </c>
      <c r="J192" s="6">
        <v>10</v>
      </c>
      <c r="K192" t="s">
        <v>24</v>
      </c>
      <c r="L192" s="6" t="s">
        <v>475</v>
      </c>
      <c r="M192" t="s">
        <v>48</v>
      </c>
      <c r="N192" t="s">
        <v>32</v>
      </c>
      <c r="O192">
        <v>0.72</v>
      </c>
      <c r="P192">
        <v>0.4</v>
      </c>
      <c r="Q192">
        <v>0.45</v>
      </c>
      <c r="R192">
        <v>15.8</v>
      </c>
      <c r="S192">
        <v>13.8</v>
      </c>
    </row>
    <row r="193" spans="1:19" x14ac:dyDescent="0.3">
      <c r="A193" t="str">
        <f>VLOOKUP(F193,[1]Blad1!B:D,3,FALSE)</f>
        <v>76.60.2096</v>
      </c>
      <c r="B193" s="4" t="s">
        <v>498</v>
      </c>
      <c r="C193" t="s">
        <v>499</v>
      </c>
      <c r="D193" t="s">
        <v>50</v>
      </c>
      <c r="E193" t="s">
        <v>45</v>
      </c>
      <c r="F193" t="str">
        <f t="shared" si="2"/>
        <v>D27.71490|L</v>
      </c>
      <c r="G193" t="s">
        <v>502</v>
      </c>
      <c r="H193" t="s">
        <v>503</v>
      </c>
      <c r="I193">
        <f>VLOOKUP(B193,[1]Prijzen!A:G,7,0)</f>
        <v>14.6</v>
      </c>
      <c r="J193" s="6">
        <v>10</v>
      </c>
      <c r="K193" t="s">
        <v>24</v>
      </c>
      <c r="L193" s="6" t="s">
        <v>475</v>
      </c>
      <c r="M193" t="s">
        <v>48</v>
      </c>
      <c r="N193" t="s">
        <v>32</v>
      </c>
      <c r="O193">
        <v>0.72</v>
      </c>
      <c r="P193">
        <v>0.4</v>
      </c>
      <c r="Q193">
        <v>0.45</v>
      </c>
      <c r="R193">
        <v>19.399999999999999</v>
      </c>
      <c r="S193">
        <v>17.399999999999999</v>
      </c>
    </row>
    <row r="194" spans="1:19" x14ac:dyDescent="0.3">
      <c r="A194" t="str">
        <f>VLOOKUP(F194,[1]Blad1!B:D,3,FALSE)</f>
        <v>76.60.2096</v>
      </c>
      <c r="B194" s="4" t="s">
        <v>498</v>
      </c>
      <c r="C194" t="s">
        <v>499</v>
      </c>
      <c r="D194" t="s">
        <v>53</v>
      </c>
      <c r="E194" t="s">
        <v>45</v>
      </c>
      <c r="F194" t="str">
        <f t="shared" si="2"/>
        <v>D27.71490|XL</v>
      </c>
      <c r="G194" t="s">
        <v>504</v>
      </c>
      <c r="H194" t="s">
        <v>505</v>
      </c>
      <c r="I194">
        <f>VLOOKUP(B194,[1]Prijzen!A:G,7,0)</f>
        <v>14.6</v>
      </c>
      <c r="J194" s="6">
        <v>10</v>
      </c>
      <c r="K194" t="s">
        <v>24</v>
      </c>
      <c r="L194" s="6" t="s">
        <v>475</v>
      </c>
      <c r="M194" t="s">
        <v>48</v>
      </c>
      <c r="N194" t="s">
        <v>32</v>
      </c>
      <c r="O194">
        <v>0.72</v>
      </c>
      <c r="P194">
        <v>0.4</v>
      </c>
      <c r="Q194">
        <v>0.45</v>
      </c>
      <c r="R194">
        <v>20</v>
      </c>
      <c r="S194">
        <v>18</v>
      </c>
    </row>
    <row r="195" spans="1:19" x14ac:dyDescent="0.3">
      <c r="A195" t="str">
        <f>VLOOKUP(F195,[1]Blad1!B:D,3,FALSE)</f>
        <v>76.60.2127</v>
      </c>
      <c r="B195" s="4" t="s">
        <v>506</v>
      </c>
      <c r="C195" t="s">
        <v>507</v>
      </c>
      <c r="D195" t="s">
        <v>44</v>
      </c>
      <c r="E195" t="s">
        <v>45</v>
      </c>
      <c r="F195" t="str">
        <f t="shared" ref="F195:F258" si="3">"D"&amp;G195</f>
        <v>D27.71495|M</v>
      </c>
      <c r="G195" t="s">
        <v>508</v>
      </c>
      <c r="H195" t="s">
        <v>509</v>
      </c>
      <c r="I195">
        <f>VLOOKUP(B195,[1]Prijzen!A:G,7,0)</f>
        <v>17</v>
      </c>
      <c r="J195" s="6">
        <v>10</v>
      </c>
      <c r="K195" t="s">
        <v>24</v>
      </c>
      <c r="L195" s="6" t="s">
        <v>475</v>
      </c>
      <c r="M195" t="s">
        <v>48</v>
      </c>
      <c r="N195" t="s">
        <v>32</v>
      </c>
      <c r="O195">
        <v>0.72</v>
      </c>
      <c r="P195">
        <v>0.4</v>
      </c>
      <c r="Q195">
        <v>0.45</v>
      </c>
      <c r="R195">
        <v>15.8</v>
      </c>
      <c r="S195">
        <v>13.8</v>
      </c>
    </row>
    <row r="196" spans="1:19" x14ac:dyDescent="0.3">
      <c r="A196" t="str">
        <f>VLOOKUP(F196,[1]Blad1!B:D,3,FALSE)</f>
        <v>76.60.2127</v>
      </c>
      <c r="B196" s="4" t="s">
        <v>506</v>
      </c>
      <c r="C196" t="s">
        <v>507</v>
      </c>
      <c r="D196" t="s">
        <v>50</v>
      </c>
      <c r="E196" t="s">
        <v>45</v>
      </c>
      <c r="F196" t="str">
        <f t="shared" si="3"/>
        <v>D27.71495|L</v>
      </c>
      <c r="G196" t="s">
        <v>510</v>
      </c>
      <c r="H196" t="s">
        <v>511</v>
      </c>
      <c r="I196">
        <f>VLOOKUP(B196,[1]Prijzen!A:G,7,0)</f>
        <v>17</v>
      </c>
      <c r="J196" s="6">
        <v>10</v>
      </c>
      <c r="K196" t="s">
        <v>24</v>
      </c>
      <c r="L196" s="6" t="s">
        <v>475</v>
      </c>
      <c r="M196" t="s">
        <v>48</v>
      </c>
      <c r="N196" t="s">
        <v>32</v>
      </c>
      <c r="O196">
        <v>0.72</v>
      </c>
      <c r="P196">
        <v>0.4</v>
      </c>
      <c r="Q196">
        <v>0.45</v>
      </c>
      <c r="R196">
        <v>19.399999999999999</v>
      </c>
      <c r="S196">
        <v>17.399999999999999</v>
      </c>
    </row>
    <row r="197" spans="1:19" x14ac:dyDescent="0.3">
      <c r="A197" t="str">
        <f>VLOOKUP(F197,[1]Blad1!B:D,3,FALSE)</f>
        <v>76.60.2127</v>
      </c>
      <c r="B197" s="4" t="s">
        <v>506</v>
      </c>
      <c r="C197" t="s">
        <v>507</v>
      </c>
      <c r="D197" t="s">
        <v>53</v>
      </c>
      <c r="E197" t="s">
        <v>45</v>
      </c>
      <c r="F197" t="str">
        <f t="shared" si="3"/>
        <v>D27.71495|XL</v>
      </c>
      <c r="G197" t="s">
        <v>512</v>
      </c>
      <c r="H197" t="s">
        <v>513</v>
      </c>
      <c r="I197">
        <f>VLOOKUP(B197,[1]Prijzen!A:G,7,0)</f>
        <v>17</v>
      </c>
      <c r="J197" s="6">
        <v>10</v>
      </c>
      <c r="K197" t="s">
        <v>24</v>
      </c>
      <c r="L197" s="6" t="s">
        <v>475</v>
      </c>
      <c r="M197" t="s">
        <v>48</v>
      </c>
      <c r="N197" t="s">
        <v>32</v>
      </c>
      <c r="O197">
        <v>0.72</v>
      </c>
      <c r="P197">
        <v>0.4</v>
      </c>
      <c r="Q197">
        <v>0.45</v>
      </c>
      <c r="R197">
        <v>20</v>
      </c>
      <c r="S197">
        <v>18</v>
      </c>
    </row>
    <row r="198" spans="1:19" x14ac:dyDescent="0.3">
      <c r="A198" t="str">
        <f>VLOOKUP(F198,[1]Blad1!B:D,3,FALSE)</f>
        <v>76.60.2089</v>
      </c>
      <c r="B198" s="4" t="s">
        <v>514</v>
      </c>
      <c r="C198" t="s">
        <v>515</v>
      </c>
      <c r="D198" t="s">
        <v>58</v>
      </c>
      <c r="E198" t="s">
        <v>516</v>
      </c>
      <c r="F198" t="str">
        <f t="shared" si="3"/>
        <v>D27.71540D|S</v>
      </c>
      <c r="G198" t="s">
        <v>517</v>
      </c>
      <c r="H198" t="s">
        <v>518</v>
      </c>
      <c r="I198">
        <f>VLOOKUP(B198,[1]Prijzen!A:G,7,0)</f>
        <v>10.95</v>
      </c>
      <c r="J198" s="6">
        <v>10</v>
      </c>
      <c r="K198" t="s">
        <v>24</v>
      </c>
      <c r="L198" s="6" t="s">
        <v>519</v>
      </c>
      <c r="M198" t="s">
        <v>48</v>
      </c>
      <c r="N198" t="s">
        <v>32</v>
      </c>
      <c r="O198">
        <v>0.54</v>
      </c>
      <c r="P198">
        <v>0.45</v>
      </c>
      <c r="Q198">
        <v>0.35499999999999998</v>
      </c>
      <c r="R198">
        <v>9.1999999999999993</v>
      </c>
      <c r="S198">
        <v>7.2</v>
      </c>
    </row>
    <row r="199" spans="1:19" x14ac:dyDescent="0.3">
      <c r="A199" t="str">
        <f>VLOOKUP(F199,[1]Blad1!B:D,3,FALSE)</f>
        <v>76.60.2089</v>
      </c>
      <c r="B199" s="4" t="s">
        <v>514</v>
      </c>
      <c r="C199" t="s">
        <v>515</v>
      </c>
      <c r="D199" t="s">
        <v>44</v>
      </c>
      <c r="E199" t="s">
        <v>516</v>
      </c>
      <c r="F199" t="str">
        <f t="shared" si="3"/>
        <v>D27.71540D|M</v>
      </c>
      <c r="G199" t="s">
        <v>520</v>
      </c>
      <c r="H199" t="s">
        <v>521</v>
      </c>
      <c r="I199">
        <f>VLOOKUP(B199,[1]Prijzen!A:G,7,0)</f>
        <v>10.95</v>
      </c>
      <c r="J199" s="6">
        <v>10</v>
      </c>
      <c r="K199" t="s">
        <v>24</v>
      </c>
      <c r="L199" s="6" t="s">
        <v>519</v>
      </c>
      <c r="M199" t="s">
        <v>48</v>
      </c>
      <c r="N199" t="s">
        <v>32</v>
      </c>
      <c r="O199">
        <v>0.54</v>
      </c>
      <c r="P199">
        <v>0.45</v>
      </c>
      <c r="Q199">
        <v>0.35499999999999998</v>
      </c>
      <c r="R199">
        <v>10.8</v>
      </c>
      <c r="S199">
        <v>8.8000000000000007</v>
      </c>
    </row>
    <row r="200" spans="1:19" x14ac:dyDescent="0.3">
      <c r="A200" t="str">
        <f>VLOOKUP(F200,[1]Blad1!B:D,3,FALSE)</f>
        <v>76.60.2089</v>
      </c>
      <c r="B200" s="4" t="s">
        <v>514</v>
      </c>
      <c r="C200" t="s">
        <v>515</v>
      </c>
      <c r="D200" t="s">
        <v>50</v>
      </c>
      <c r="E200" t="s">
        <v>516</v>
      </c>
      <c r="F200" t="str">
        <f t="shared" si="3"/>
        <v>D27.71540D|L</v>
      </c>
      <c r="G200" t="s">
        <v>522</v>
      </c>
      <c r="H200" t="s">
        <v>523</v>
      </c>
      <c r="I200">
        <f>VLOOKUP(B200,[1]Prijzen!A:G,7,0)</f>
        <v>10.95</v>
      </c>
      <c r="J200" s="6">
        <v>10</v>
      </c>
      <c r="K200" t="s">
        <v>24</v>
      </c>
      <c r="L200" s="6" t="s">
        <v>519</v>
      </c>
      <c r="M200" t="s">
        <v>48</v>
      </c>
      <c r="N200" t="s">
        <v>32</v>
      </c>
      <c r="O200">
        <v>0.54</v>
      </c>
      <c r="P200">
        <v>0.45</v>
      </c>
      <c r="Q200">
        <v>0.35499999999999998</v>
      </c>
      <c r="R200">
        <v>11.2</v>
      </c>
      <c r="S200">
        <v>9.1999999999999993</v>
      </c>
    </row>
    <row r="201" spans="1:19" x14ac:dyDescent="0.3">
      <c r="A201" t="str">
        <f>VLOOKUP(F201,[1]Blad1!B:D,3,FALSE)</f>
        <v>76.60.2089</v>
      </c>
      <c r="B201" s="4" t="s">
        <v>514</v>
      </c>
      <c r="C201" t="s">
        <v>515</v>
      </c>
      <c r="D201" t="s">
        <v>53</v>
      </c>
      <c r="E201" t="s">
        <v>516</v>
      </c>
      <c r="F201" t="str">
        <f t="shared" si="3"/>
        <v>D27.71540D|XL</v>
      </c>
      <c r="G201" t="s">
        <v>524</v>
      </c>
      <c r="H201" t="s">
        <v>525</v>
      </c>
      <c r="I201">
        <f>VLOOKUP(B201,[1]Prijzen!A:G,7,0)</f>
        <v>10.95</v>
      </c>
      <c r="J201" s="6">
        <v>10</v>
      </c>
      <c r="K201" t="s">
        <v>24</v>
      </c>
      <c r="L201" s="6" t="s">
        <v>519</v>
      </c>
      <c r="M201" t="s">
        <v>48</v>
      </c>
      <c r="N201" t="s">
        <v>32</v>
      </c>
      <c r="O201">
        <v>0.56999999999999995</v>
      </c>
      <c r="P201">
        <v>0.56000000000000005</v>
      </c>
      <c r="Q201">
        <v>0.38500000000000001</v>
      </c>
      <c r="R201">
        <v>12.4</v>
      </c>
      <c r="S201">
        <v>10</v>
      </c>
    </row>
    <row r="202" spans="1:19" x14ac:dyDescent="0.3">
      <c r="A202" t="str">
        <f>VLOOKUP(F202,[1]Blad1!B:D,3,FALSE)</f>
        <v>76.60.2089</v>
      </c>
      <c r="B202" s="4" t="s">
        <v>514</v>
      </c>
      <c r="C202" t="s">
        <v>515</v>
      </c>
      <c r="D202" t="s">
        <v>150</v>
      </c>
      <c r="E202" t="s">
        <v>516</v>
      </c>
      <c r="F202" t="str">
        <f t="shared" si="3"/>
        <v>D27.71540D|2XL</v>
      </c>
      <c r="G202" t="s">
        <v>526</v>
      </c>
      <c r="H202" t="s">
        <v>527</v>
      </c>
      <c r="I202">
        <f>VLOOKUP(B202,[1]Prijzen!A:G,7,0)</f>
        <v>10.95</v>
      </c>
      <c r="J202" s="6">
        <v>10</v>
      </c>
      <c r="K202" t="s">
        <v>24</v>
      </c>
      <c r="L202" s="6" t="s">
        <v>519</v>
      </c>
      <c r="M202" t="s">
        <v>48</v>
      </c>
      <c r="N202" t="s">
        <v>32</v>
      </c>
      <c r="O202">
        <v>0.56999999999999995</v>
      </c>
      <c r="P202">
        <v>0.56000000000000005</v>
      </c>
      <c r="Q202">
        <v>0.38500000000000001</v>
      </c>
      <c r="R202">
        <v>13.3</v>
      </c>
      <c r="S202">
        <v>10.8</v>
      </c>
    </row>
    <row r="203" spans="1:19" x14ac:dyDescent="0.3">
      <c r="A203" t="str">
        <f>VLOOKUP(F203,[1]Blad1!B:D,3,FALSE)</f>
        <v>76.60.2021</v>
      </c>
      <c r="B203" s="4" t="s">
        <v>528</v>
      </c>
      <c r="C203" t="s">
        <v>529</v>
      </c>
      <c r="D203" t="s">
        <v>58</v>
      </c>
      <c r="E203" t="s">
        <v>443</v>
      </c>
      <c r="F203" t="str">
        <f t="shared" si="3"/>
        <v>D27.71541|S</v>
      </c>
      <c r="G203" t="s">
        <v>530</v>
      </c>
      <c r="H203" t="s">
        <v>531</v>
      </c>
      <c r="I203">
        <f>VLOOKUP(B203,[1]Prijzen!A:G,7,0)</f>
        <v>9.1999999999999993</v>
      </c>
      <c r="J203" s="6">
        <v>10</v>
      </c>
      <c r="K203" t="s">
        <v>24</v>
      </c>
      <c r="L203" s="6">
        <v>200</v>
      </c>
      <c r="M203" t="s">
        <v>48</v>
      </c>
      <c r="N203" t="s">
        <v>32</v>
      </c>
      <c r="O203">
        <v>0.54</v>
      </c>
      <c r="P203">
        <v>0.45</v>
      </c>
      <c r="Q203">
        <v>0.35499999999999998</v>
      </c>
      <c r="R203">
        <v>9.1</v>
      </c>
      <c r="S203">
        <v>7.2</v>
      </c>
    </row>
    <row r="204" spans="1:19" x14ac:dyDescent="0.3">
      <c r="A204" t="str">
        <f>VLOOKUP(F204,[1]Blad1!B:D,3,FALSE)</f>
        <v>76.60.2021</v>
      </c>
      <c r="B204" s="4" t="s">
        <v>528</v>
      </c>
      <c r="C204" t="s">
        <v>529</v>
      </c>
      <c r="D204" t="s">
        <v>44</v>
      </c>
      <c r="E204" t="s">
        <v>443</v>
      </c>
      <c r="F204" t="str">
        <f t="shared" si="3"/>
        <v>D27.71541|M</v>
      </c>
      <c r="G204" t="s">
        <v>532</v>
      </c>
      <c r="H204" t="s">
        <v>533</v>
      </c>
      <c r="I204">
        <f>VLOOKUP(B204,[1]Prijzen!A:G,7,0)</f>
        <v>9.1999999999999993</v>
      </c>
      <c r="J204" s="6">
        <v>10</v>
      </c>
      <c r="K204" t="s">
        <v>24</v>
      </c>
      <c r="L204" s="6">
        <v>200</v>
      </c>
      <c r="M204" t="s">
        <v>48</v>
      </c>
      <c r="N204" t="s">
        <v>32</v>
      </c>
      <c r="O204">
        <v>0.56999999999999995</v>
      </c>
      <c r="P204">
        <v>0.52</v>
      </c>
      <c r="Q204">
        <v>0.315</v>
      </c>
      <c r="R204">
        <v>10.6</v>
      </c>
      <c r="S204">
        <v>9</v>
      </c>
    </row>
    <row r="205" spans="1:19" x14ac:dyDescent="0.3">
      <c r="A205" t="str">
        <f>VLOOKUP(F205,[1]Blad1!B:D,3,FALSE)</f>
        <v>76.60.2021</v>
      </c>
      <c r="B205" s="4" t="s">
        <v>528</v>
      </c>
      <c r="C205" t="s">
        <v>529</v>
      </c>
      <c r="D205" t="s">
        <v>50</v>
      </c>
      <c r="E205" t="s">
        <v>443</v>
      </c>
      <c r="F205" t="str">
        <f t="shared" si="3"/>
        <v>D27.71541|L</v>
      </c>
      <c r="G205" t="s">
        <v>534</v>
      </c>
      <c r="H205" t="s">
        <v>535</v>
      </c>
      <c r="I205">
        <f>VLOOKUP(B205,[1]Prijzen!A:G,7,0)</f>
        <v>9.1999999999999993</v>
      </c>
      <c r="J205" s="6">
        <v>10</v>
      </c>
      <c r="K205" t="s">
        <v>24</v>
      </c>
      <c r="L205" s="6">
        <v>200</v>
      </c>
      <c r="M205" t="s">
        <v>48</v>
      </c>
      <c r="N205" t="s">
        <v>32</v>
      </c>
      <c r="O205">
        <v>0.56999999999999995</v>
      </c>
      <c r="P205">
        <v>0.52</v>
      </c>
      <c r="Q205">
        <v>0.315</v>
      </c>
      <c r="R205">
        <v>11.2</v>
      </c>
      <c r="S205">
        <v>9.6</v>
      </c>
    </row>
    <row r="206" spans="1:19" x14ac:dyDescent="0.3">
      <c r="A206" t="str">
        <f>VLOOKUP(F206,[1]Blad1!B:D,3,FALSE)</f>
        <v>76.60.2021</v>
      </c>
      <c r="B206" s="4" t="s">
        <v>528</v>
      </c>
      <c r="C206" t="s">
        <v>529</v>
      </c>
      <c r="D206" t="s">
        <v>53</v>
      </c>
      <c r="E206" t="s">
        <v>443</v>
      </c>
      <c r="F206" t="str">
        <f t="shared" si="3"/>
        <v>D27.71541|XL</v>
      </c>
      <c r="G206" t="s">
        <v>536</v>
      </c>
      <c r="H206" t="s">
        <v>537</v>
      </c>
      <c r="I206">
        <f>VLOOKUP(B206,[1]Prijzen!A:G,7,0)</f>
        <v>9.1999999999999993</v>
      </c>
      <c r="J206" s="6">
        <v>10</v>
      </c>
      <c r="K206" t="s">
        <v>24</v>
      </c>
      <c r="L206" s="6">
        <v>200</v>
      </c>
      <c r="M206" t="s">
        <v>48</v>
      </c>
      <c r="N206" t="s">
        <v>32</v>
      </c>
      <c r="O206">
        <v>0.56999999999999995</v>
      </c>
      <c r="P206">
        <v>0.56000000000000005</v>
      </c>
      <c r="Q206">
        <v>0.315</v>
      </c>
      <c r="R206">
        <v>12.1</v>
      </c>
      <c r="S206">
        <v>10.4</v>
      </c>
    </row>
    <row r="207" spans="1:19" x14ac:dyDescent="0.3">
      <c r="A207" t="str">
        <f>VLOOKUP(F207,[1]Blad1!B:D,3,FALSE)</f>
        <v>76.60.2021</v>
      </c>
      <c r="B207" s="4" t="s">
        <v>528</v>
      </c>
      <c r="C207" t="s">
        <v>529</v>
      </c>
      <c r="D207" t="s">
        <v>150</v>
      </c>
      <c r="E207" t="s">
        <v>443</v>
      </c>
      <c r="F207" t="str">
        <f t="shared" si="3"/>
        <v>D27.71541|2XL</v>
      </c>
      <c r="G207" t="s">
        <v>538</v>
      </c>
      <c r="H207" t="s">
        <v>539</v>
      </c>
      <c r="I207">
        <f>VLOOKUP(B207,[1]Prijzen!A:G,7,0)</f>
        <v>9.1999999999999993</v>
      </c>
      <c r="J207" s="6">
        <v>10</v>
      </c>
      <c r="K207" t="s">
        <v>24</v>
      </c>
      <c r="L207" s="6">
        <v>200</v>
      </c>
      <c r="M207" t="s">
        <v>48</v>
      </c>
      <c r="N207" t="s">
        <v>32</v>
      </c>
      <c r="O207">
        <v>0.56999999999999995</v>
      </c>
      <c r="P207">
        <v>0.56000000000000005</v>
      </c>
      <c r="Q207">
        <v>0.38500000000000001</v>
      </c>
      <c r="R207">
        <v>13.5</v>
      </c>
      <c r="S207">
        <v>11.2</v>
      </c>
    </row>
    <row r="208" spans="1:19" x14ac:dyDescent="0.3">
      <c r="A208" t="str">
        <f>VLOOKUP(F208,[1]Blad1!B:D,3,FALSE)</f>
        <v>76.60.2128</v>
      </c>
      <c r="B208" s="4" t="s">
        <v>540</v>
      </c>
      <c r="C208" t="s">
        <v>541</v>
      </c>
      <c r="D208" t="s">
        <v>58</v>
      </c>
      <c r="E208" t="s">
        <v>516</v>
      </c>
      <c r="F208" t="str">
        <f t="shared" si="3"/>
        <v>D27.71542|S</v>
      </c>
      <c r="G208" t="s">
        <v>542</v>
      </c>
      <c r="H208" t="s">
        <v>543</v>
      </c>
      <c r="I208">
        <f>VLOOKUP(B208,[1]Prijzen!A:G,7,0)</f>
        <v>11.35</v>
      </c>
      <c r="J208" s="6">
        <v>10</v>
      </c>
      <c r="K208" t="s">
        <v>24</v>
      </c>
      <c r="L208" s="6">
        <v>200</v>
      </c>
      <c r="M208" t="s">
        <v>48</v>
      </c>
      <c r="N208" t="s">
        <v>32</v>
      </c>
      <c r="O208">
        <v>0.56000000000000005</v>
      </c>
      <c r="P208">
        <v>0.53</v>
      </c>
      <c r="Q208">
        <v>0.32500000000000001</v>
      </c>
      <c r="R208">
        <v>9.4</v>
      </c>
      <c r="S208">
        <v>7.4</v>
      </c>
    </row>
    <row r="209" spans="1:19" x14ac:dyDescent="0.3">
      <c r="A209" t="str">
        <f>VLOOKUP(F209,[1]Blad1!B:D,3,FALSE)</f>
        <v>76.60.2128</v>
      </c>
      <c r="B209" s="4" t="s">
        <v>540</v>
      </c>
      <c r="C209" t="s">
        <v>541</v>
      </c>
      <c r="D209" t="s">
        <v>44</v>
      </c>
      <c r="E209" t="s">
        <v>516</v>
      </c>
      <c r="F209" t="str">
        <f t="shared" si="3"/>
        <v>D27.71542|M</v>
      </c>
      <c r="G209" t="s">
        <v>544</v>
      </c>
      <c r="H209" t="s">
        <v>545</v>
      </c>
      <c r="I209">
        <f>VLOOKUP(B209,[1]Prijzen!A:G,7,0)</f>
        <v>11.35</v>
      </c>
      <c r="J209" s="6">
        <v>10</v>
      </c>
      <c r="K209" t="s">
        <v>24</v>
      </c>
      <c r="L209" s="6">
        <v>200</v>
      </c>
      <c r="M209" t="s">
        <v>48</v>
      </c>
      <c r="N209" t="s">
        <v>32</v>
      </c>
      <c r="O209">
        <v>0.56000000000000005</v>
      </c>
      <c r="P209">
        <v>0.53</v>
      </c>
      <c r="Q209">
        <v>0.32500000000000001</v>
      </c>
      <c r="R209">
        <v>11.2</v>
      </c>
      <c r="S209">
        <v>9.1999999999999993</v>
      </c>
    </row>
    <row r="210" spans="1:19" x14ac:dyDescent="0.3">
      <c r="A210" t="str">
        <f>VLOOKUP(F210,[1]Blad1!B:D,3,FALSE)</f>
        <v>76.60.2128</v>
      </c>
      <c r="B210" s="4" t="s">
        <v>540</v>
      </c>
      <c r="C210" t="s">
        <v>541</v>
      </c>
      <c r="D210" t="s">
        <v>50</v>
      </c>
      <c r="E210" t="s">
        <v>516</v>
      </c>
      <c r="F210" t="str">
        <f t="shared" si="3"/>
        <v>D27.71542|L</v>
      </c>
      <c r="G210" t="s">
        <v>546</v>
      </c>
      <c r="H210" t="s">
        <v>547</v>
      </c>
      <c r="I210">
        <f>VLOOKUP(B210,[1]Prijzen!A:G,7,0)</f>
        <v>11.35</v>
      </c>
      <c r="J210" s="6">
        <v>10</v>
      </c>
      <c r="K210" t="s">
        <v>24</v>
      </c>
      <c r="L210" s="6">
        <v>200</v>
      </c>
      <c r="M210" t="s">
        <v>48</v>
      </c>
      <c r="N210" t="s">
        <v>32</v>
      </c>
      <c r="O210">
        <v>0.56000000000000005</v>
      </c>
      <c r="P210">
        <v>0.53</v>
      </c>
      <c r="Q210">
        <v>0.32500000000000001</v>
      </c>
      <c r="R210">
        <v>11.6</v>
      </c>
      <c r="S210">
        <v>9.6</v>
      </c>
    </row>
    <row r="211" spans="1:19" x14ac:dyDescent="0.3">
      <c r="A211" t="str">
        <f>VLOOKUP(F211,[1]Blad1!B:D,3,FALSE)</f>
        <v>76.60.2128</v>
      </c>
      <c r="B211" s="4" t="s">
        <v>540</v>
      </c>
      <c r="C211" t="s">
        <v>541</v>
      </c>
      <c r="D211" t="s">
        <v>53</v>
      </c>
      <c r="E211" t="s">
        <v>516</v>
      </c>
      <c r="F211" t="str">
        <f t="shared" si="3"/>
        <v>D27.71542|XL</v>
      </c>
      <c r="G211" t="s">
        <v>548</v>
      </c>
      <c r="H211" t="s">
        <v>549</v>
      </c>
      <c r="I211">
        <f>VLOOKUP(B211,[1]Prijzen!A:G,7,0)</f>
        <v>11.35</v>
      </c>
      <c r="J211" s="6">
        <v>10</v>
      </c>
      <c r="K211" t="s">
        <v>24</v>
      </c>
      <c r="L211" s="6">
        <v>200</v>
      </c>
      <c r="M211" t="s">
        <v>48</v>
      </c>
      <c r="N211" t="s">
        <v>32</v>
      </c>
      <c r="O211">
        <v>0.56999999999999995</v>
      </c>
      <c r="P211">
        <v>0.56000000000000005</v>
      </c>
      <c r="Q211">
        <v>0.38500000000000001</v>
      </c>
      <c r="R211">
        <v>12.9</v>
      </c>
      <c r="S211">
        <v>10.4</v>
      </c>
    </row>
    <row r="212" spans="1:19" x14ac:dyDescent="0.3">
      <c r="A212" t="str">
        <f>VLOOKUP(F212,[1]Blad1!B:D,3,FALSE)</f>
        <v>76.60.2128</v>
      </c>
      <c r="B212" s="4" t="s">
        <v>540</v>
      </c>
      <c r="C212" t="s">
        <v>541</v>
      </c>
      <c r="D212" t="s">
        <v>150</v>
      </c>
      <c r="E212" t="s">
        <v>516</v>
      </c>
      <c r="F212" t="str">
        <f t="shared" si="3"/>
        <v>D27.71542|2XL</v>
      </c>
      <c r="G212" t="s">
        <v>550</v>
      </c>
      <c r="H212" t="s">
        <v>551</v>
      </c>
      <c r="I212">
        <f>VLOOKUP(B212,[1]Prijzen!A:G,7,0)</f>
        <v>11.35</v>
      </c>
      <c r="J212" s="6">
        <v>10</v>
      </c>
      <c r="K212" t="s">
        <v>24</v>
      </c>
      <c r="L212" s="6">
        <v>200</v>
      </c>
      <c r="M212" t="s">
        <v>48</v>
      </c>
      <c r="N212" t="s">
        <v>32</v>
      </c>
      <c r="O212">
        <v>0.56999999999999995</v>
      </c>
      <c r="P212">
        <v>0.56000000000000005</v>
      </c>
      <c r="Q212">
        <v>0.38500000000000001</v>
      </c>
      <c r="R212">
        <v>13.1</v>
      </c>
      <c r="S212">
        <v>10.6</v>
      </c>
    </row>
    <row r="213" spans="1:19" x14ac:dyDescent="0.3">
      <c r="A213" t="str">
        <f>VLOOKUP(F213,[1]Blad1!B:D,3,FALSE)</f>
        <v>76.60.2226</v>
      </c>
      <c r="B213" s="4" t="s">
        <v>552</v>
      </c>
      <c r="C213" t="s">
        <v>553</v>
      </c>
      <c r="D213" t="s">
        <v>58</v>
      </c>
      <c r="E213" t="s">
        <v>516</v>
      </c>
      <c r="F213" t="str">
        <f t="shared" si="3"/>
        <v>D27.71540X|S</v>
      </c>
      <c r="G213" t="s">
        <v>554</v>
      </c>
      <c r="H213" t="s">
        <v>555</v>
      </c>
      <c r="I213">
        <f>VLOOKUP(B213,[1]Prijzen!A:G,7,0)</f>
        <v>9.5</v>
      </c>
      <c r="J213" s="6">
        <v>10</v>
      </c>
      <c r="K213" t="s">
        <v>24</v>
      </c>
      <c r="L213" s="6" t="s">
        <v>519</v>
      </c>
      <c r="M213" t="s">
        <v>48</v>
      </c>
      <c r="N213" t="s">
        <v>78</v>
      </c>
      <c r="O213">
        <v>0.57499999999999996</v>
      </c>
      <c r="P213">
        <v>0.27500000000000002</v>
      </c>
      <c r="Q213">
        <v>0.35499999999999998</v>
      </c>
      <c r="R213">
        <v>7.7</v>
      </c>
      <c r="S213">
        <v>6.4</v>
      </c>
    </row>
    <row r="214" spans="1:19" x14ac:dyDescent="0.3">
      <c r="A214" t="str">
        <f>VLOOKUP(F214,[1]Blad1!B:D,3,FALSE)</f>
        <v>76.60.2226</v>
      </c>
      <c r="B214" s="4" t="s">
        <v>552</v>
      </c>
      <c r="C214" t="s">
        <v>553</v>
      </c>
      <c r="D214" t="s">
        <v>44</v>
      </c>
      <c r="E214" t="s">
        <v>516</v>
      </c>
      <c r="F214" t="str">
        <f t="shared" si="3"/>
        <v>D27.71540X|M</v>
      </c>
      <c r="G214" t="s">
        <v>556</v>
      </c>
      <c r="H214" t="s">
        <v>557</v>
      </c>
      <c r="I214">
        <f>VLOOKUP(B214,[1]Prijzen!A:G,7,0)</f>
        <v>9.5</v>
      </c>
      <c r="J214" s="6">
        <v>10</v>
      </c>
      <c r="K214" t="s">
        <v>24</v>
      </c>
      <c r="L214" s="6" t="s">
        <v>519</v>
      </c>
      <c r="M214" t="s">
        <v>48</v>
      </c>
      <c r="N214" t="s">
        <v>78</v>
      </c>
      <c r="O214">
        <v>0.57499999999999996</v>
      </c>
      <c r="P214">
        <v>0.27500000000000002</v>
      </c>
      <c r="Q214">
        <v>0.35499999999999998</v>
      </c>
      <c r="R214">
        <v>9.1</v>
      </c>
      <c r="S214">
        <v>7.8</v>
      </c>
    </row>
    <row r="215" spans="1:19" x14ac:dyDescent="0.3">
      <c r="A215" t="str">
        <f>VLOOKUP(F215,[1]Blad1!B:D,3,FALSE)</f>
        <v>76.60.2226</v>
      </c>
      <c r="B215" s="4" t="s">
        <v>552</v>
      </c>
      <c r="C215" t="s">
        <v>553</v>
      </c>
      <c r="D215" t="s">
        <v>50</v>
      </c>
      <c r="E215" t="s">
        <v>516</v>
      </c>
      <c r="F215" t="str">
        <f t="shared" si="3"/>
        <v>D27.71540X|L</v>
      </c>
      <c r="G215" t="s">
        <v>558</v>
      </c>
      <c r="H215" t="s">
        <v>559</v>
      </c>
      <c r="I215">
        <f>VLOOKUP(B215,[1]Prijzen!A:G,7,0)</f>
        <v>9.5</v>
      </c>
      <c r="J215" s="6">
        <v>10</v>
      </c>
      <c r="K215" t="s">
        <v>24</v>
      </c>
      <c r="L215" s="6" t="s">
        <v>519</v>
      </c>
      <c r="M215" t="s">
        <v>48</v>
      </c>
      <c r="N215" t="s">
        <v>78</v>
      </c>
      <c r="O215">
        <v>0.57499999999999996</v>
      </c>
      <c r="P215">
        <v>0.27500000000000002</v>
      </c>
      <c r="Q215">
        <v>0.35499999999999998</v>
      </c>
      <c r="R215">
        <v>9.3000000000000007</v>
      </c>
      <c r="S215">
        <v>8</v>
      </c>
    </row>
    <row r="216" spans="1:19" x14ac:dyDescent="0.3">
      <c r="A216" t="str">
        <f>VLOOKUP(F216,[1]Blad1!B:D,3,FALSE)</f>
        <v>76.60.2226</v>
      </c>
      <c r="B216" s="4" t="s">
        <v>552</v>
      </c>
      <c r="C216" t="s">
        <v>553</v>
      </c>
      <c r="D216" t="s">
        <v>53</v>
      </c>
      <c r="E216" t="s">
        <v>516</v>
      </c>
      <c r="F216" t="str">
        <f t="shared" si="3"/>
        <v>D27.71540X|XL</v>
      </c>
      <c r="G216" t="s">
        <v>560</v>
      </c>
      <c r="H216" t="s">
        <v>561</v>
      </c>
      <c r="I216">
        <f>VLOOKUP(B216,[1]Prijzen!A:G,7,0)</f>
        <v>9.5</v>
      </c>
      <c r="J216" s="6">
        <v>10</v>
      </c>
      <c r="K216" t="s">
        <v>24</v>
      </c>
      <c r="L216" s="6" t="s">
        <v>519</v>
      </c>
      <c r="M216" t="s">
        <v>48</v>
      </c>
      <c r="N216" t="s">
        <v>78</v>
      </c>
      <c r="O216">
        <v>0.57499999999999996</v>
      </c>
      <c r="P216">
        <v>0.27500000000000002</v>
      </c>
      <c r="Q216">
        <v>0.35499999999999998</v>
      </c>
      <c r="R216">
        <v>9.9</v>
      </c>
      <c r="S216">
        <v>8.6</v>
      </c>
    </row>
    <row r="217" spans="1:19" x14ac:dyDescent="0.3">
      <c r="A217" t="str">
        <f>VLOOKUP(F217,[1]Blad1!B:D,3,FALSE)</f>
        <v>76.60.2129</v>
      </c>
      <c r="B217" s="4" t="s">
        <v>562</v>
      </c>
      <c r="C217" t="s">
        <v>563</v>
      </c>
      <c r="D217" t="s">
        <v>58</v>
      </c>
      <c r="E217" t="s">
        <v>421</v>
      </c>
      <c r="F217" t="str">
        <f t="shared" si="3"/>
        <v>D27.71545|S</v>
      </c>
      <c r="G217" t="s">
        <v>564</v>
      </c>
      <c r="H217" t="s">
        <v>565</v>
      </c>
      <c r="I217">
        <f>VLOOKUP(B217,[1]Prijzen!A:G,7,0)</f>
        <v>14.9</v>
      </c>
      <c r="J217" s="6">
        <v>10</v>
      </c>
      <c r="K217" t="s">
        <v>24</v>
      </c>
      <c r="L217" s="6" t="s">
        <v>131</v>
      </c>
      <c r="M217" t="s">
        <v>132</v>
      </c>
      <c r="N217" t="s">
        <v>133</v>
      </c>
      <c r="O217">
        <v>0.54</v>
      </c>
      <c r="P217">
        <v>0.4</v>
      </c>
      <c r="Q217">
        <v>0.28999999999999998</v>
      </c>
      <c r="R217">
        <v>7.7</v>
      </c>
      <c r="S217">
        <v>5.52</v>
      </c>
    </row>
    <row r="218" spans="1:19" x14ac:dyDescent="0.3">
      <c r="A218" t="str">
        <f>VLOOKUP(F218,[1]Blad1!B:D,3,FALSE)</f>
        <v>76.60.2129</v>
      </c>
      <c r="B218" s="4" t="s">
        <v>562</v>
      </c>
      <c r="C218" t="s">
        <v>563</v>
      </c>
      <c r="D218" t="s">
        <v>44</v>
      </c>
      <c r="E218" t="s">
        <v>421</v>
      </c>
      <c r="F218" t="str">
        <f t="shared" si="3"/>
        <v>D27.71545|M</v>
      </c>
      <c r="G218" t="s">
        <v>566</v>
      </c>
      <c r="H218" t="s">
        <v>567</v>
      </c>
      <c r="I218">
        <f>VLOOKUP(B218,[1]Prijzen!A:G,7,0)</f>
        <v>14.9</v>
      </c>
      <c r="J218" s="6">
        <v>10</v>
      </c>
      <c r="K218" t="s">
        <v>24</v>
      </c>
      <c r="L218" s="6" t="s">
        <v>131</v>
      </c>
      <c r="M218" t="s">
        <v>132</v>
      </c>
      <c r="N218" t="s">
        <v>133</v>
      </c>
      <c r="O218">
        <v>0.54</v>
      </c>
      <c r="P218">
        <v>0.4</v>
      </c>
      <c r="Q218">
        <v>0.28999999999999998</v>
      </c>
      <c r="R218">
        <v>8.1999999999999993</v>
      </c>
      <c r="S218">
        <v>6</v>
      </c>
    </row>
    <row r="219" spans="1:19" x14ac:dyDescent="0.3">
      <c r="A219" t="str">
        <f>VLOOKUP(F219,[1]Blad1!B:D,3,FALSE)</f>
        <v>76.60.2129</v>
      </c>
      <c r="B219" s="4" t="s">
        <v>562</v>
      </c>
      <c r="C219" t="s">
        <v>563</v>
      </c>
      <c r="D219" t="s">
        <v>50</v>
      </c>
      <c r="E219" t="s">
        <v>421</v>
      </c>
      <c r="F219" t="str">
        <f t="shared" si="3"/>
        <v>D27.71545|L</v>
      </c>
      <c r="G219" t="s">
        <v>568</v>
      </c>
      <c r="H219" t="s">
        <v>569</v>
      </c>
      <c r="I219">
        <f>VLOOKUP(B219,[1]Prijzen!A:G,7,0)</f>
        <v>14.9</v>
      </c>
      <c r="J219" s="6">
        <v>10</v>
      </c>
      <c r="K219" t="s">
        <v>24</v>
      </c>
      <c r="L219" s="6" t="s">
        <v>131</v>
      </c>
      <c r="M219" t="s">
        <v>132</v>
      </c>
      <c r="N219" t="s">
        <v>133</v>
      </c>
      <c r="O219">
        <v>0.54</v>
      </c>
      <c r="P219">
        <v>0.4</v>
      </c>
      <c r="Q219">
        <v>0.28999999999999998</v>
      </c>
      <c r="R219">
        <v>8.6999999999999993</v>
      </c>
      <c r="S219">
        <v>6.48</v>
      </c>
    </row>
    <row r="220" spans="1:19" x14ac:dyDescent="0.3">
      <c r="A220" t="str">
        <f>VLOOKUP(F220,[1]Blad1!B:D,3,FALSE)</f>
        <v>76.60.2129</v>
      </c>
      <c r="B220" s="4" t="s">
        <v>562</v>
      </c>
      <c r="C220" t="s">
        <v>563</v>
      </c>
      <c r="D220" t="s">
        <v>53</v>
      </c>
      <c r="E220" t="s">
        <v>421</v>
      </c>
      <c r="F220" t="str">
        <f t="shared" si="3"/>
        <v>D27.71545|XL</v>
      </c>
      <c r="G220" t="s">
        <v>570</v>
      </c>
      <c r="H220" t="s">
        <v>571</v>
      </c>
      <c r="I220">
        <f>VLOOKUP(B220,[1]Prijzen!A:G,7,0)</f>
        <v>14.9</v>
      </c>
      <c r="J220" s="6">
        <v>10</v>
      </c>
      <c r="K220" t="s">
        <v>24</v>
      </c>
      <c r="L220" s="6" t="s">
        <v>131</v>
      </c>
      <c r="M220" t="s">
        <v>132</v>
      </c>
      <c r="N220" t="s">
        <v>133</v>
      </c>
      <c r="O220">
        <v>0.54</v>
      </c>
      <c r="P220">
        <v>0.4</v>
      </c>
      <c r="Q220">
        <v>0.28999999999999998</v>
      </c>
      <c r="R220">
        <v>10.1</v>
      </c>
      <c r="S220">
        <v>7.92</v>
      </c>
    </row>
    <row r="221" spans="1:19" x14ac:dyDescent="0.3">
      <c r="A221" t="str">
        <f>VLOOKUP(F221,[1]Blad1!B:D,3,FALSE)</f>
        <v>76.60.2133</v>
      </c>
      <c r="B221" s="4" t="s">
        <v>572</v>
      </c>
      <c r="C221" t="s">
        <v>573</v>
      </c>
      <c r="D221" t="s">
        <v>58</v>
      </c>
      <c r="E221" t="s">
        <v>402</v>
      </c>
      <c r="F221" t="str">
        <f t="shared" si="3"/>
        <v>D27.71600|S</v>
      </c>
      <c r="G221" t="s">
        <v>574</v>
      </c>
      <c r="H221" t="s">
        <v>575</v>
      </c>
      <c r="I221">
        <f>VLOOKUP(B221,[1]Prijzen!A:G,7,0)</f>
        <v>4.7</v>
      </c>
      <c r="J221" s="6">
        <v>10</v>
      </c>
      <c r="K221" t="s">
        <v>24</v>
      </c>
      <c r="L221" s="6" t="s">
        <v>131</v>
      </c>
      <c r="M221" t="s">
        <v>48</v>
      </c>
      <c r="N221" t="s">
        <v>32</v>
      </c>
      <c r="O221">
        <v>0.61499999999999999</v>
      </c>
      <c r="P221">
        <v>0.42</v>
      </c>
      <c r="Q221">
        <v>0.32500000000000001</v>
      </c>
      <c r="R221">
        <v>12.4</v>
      </c>
      <c r="S221">
        <v>10.56</v>
      </c>
    </row>
    <row r="222" spans="1:19" x14ac:dyDescent="0.3">
      <c r="A222" t="str">
        <f>VLOOKUP(F222,[1]Blad1!B:D,3,FALSE)</f>
        <v>76.60.2133</v>
      </c>
      <c r="B222" s="4" t="s">
        <v>572</v>
      </c>
      <c r="C222" t="s">
        <v>573</v>
      </c>
      <c r="D222" t="s">
        <v>44</v>
      </c>
      <c r="E222" t="s">
        <v>402</v>
      </c>
      <c r="F222" t="str">
        <f t="shared" si="3"/>
        <v>D27.71600|M</v>
      </c>
      <c r="G222" t="s">
        <v>576</v>
      </c>
      <c r="H222" t="s">
        <v>577</v>
      </c>
      <c r="I222">
        <f>VLOOKUP(B222,[1]Prijzen!A:G,7,0)</f>
        <v>4.7</v>
      </c>
      <c r="J222" s="6">
        <v>10</v>
      </c>
      <c r="K222" t="s">
        <v>24</v>
      </c>
      <c r="L222" s="6" t="s">
        <v>131</v>
      </c>
      <c r="M222" t="s">
        <v>48</v>
      </c>
      <c r="N222" t="s">
        <v>32</v>
      </c>
      <c r="O222">
        <v>0.61499999999999999</v>
      </c>
      <c r="P222">
        <v>0.42</v>
      </c>
      <c r="Q222">
        <v>0.32500000000000001</v>
      </c>
      <c r="R222">
        <v>13.8</v>
      </c>
      <c r="S222">
        <v>12</v>
      </c>
    </row>
    <row r="223" spans="1:19" x14ac:dyDescent="0.3">
      <c r="A223" t="str">
        <f>VLOOKUP(F223,[1]Blad1!B:D,3,FALSE)</f>
        <v>76.60.2133</v>
      </c>
      <c r="B223" s="4" t="s">
        <v>572</v>
      </c>
      <c r="C223" t="s">
        <v>573</v>
      </c>
      <c r="D223" t="s">
        <v>50</v>
      </c>
      <c r="E223" t="s">
        <v>402</v>
      </c>
      <c r="F223" t="str">
        <f t="shared" si="3"/>
        <v>D27.71600|L</v>
      </c>
      <c r="G223" t="s">
        <v>578</v>
      </c>
      <c r="H223" t="s">
        <v>579</v>
      </c>
      <c r="I223">
        <f>VLOOKUP(B223,[1]Prijzen!A:G,7,0)</f>
        <v>4.7</v>
      </c>
      <c r="J223" s="6">
        <v>10</v>
      </c>
      <c r="K223" t="s">
        <v>24</v>
      </c>
      <c r="L223" s="6" t="s">
        <v>131</v>
      </c>
      <c r="M223" t="s">
        <v>48</v>
      </c>
      <c r="N223" t="s">
        <v>32</v>
      </c>
      <c r="O223">
        <v>0.61499999999999999</v>
      </c>
      <c r="P223">
        <v>0.42</v>
      </c>
      <c r="Q223">
        <v>0.32500000000000001</v>
      </c>
      <c r="R223">
        <v>15</v>
      </c>
      <c r="S223">
        <v>13.2</v>
      </c>
    </row>
    <row r="224" spans="1:19" x14ac:dyDescent="0.3">
      <c r="A224" t="str">
        <f>VLOOKUP(F224,[1]Blad1!B:D,3,FALSE)</f>
        <v>76.60.2133</v>
      </c>
      <c r="B224" s="4" t="s">
        <v>572</v>
      </c>
      <c r="C224" t="s">
        <v>573</v>
      </c>
      <c r="D224" t="s">
        <v>53</v>
      </c>
      <c r="E224" t="s">
        <v>402</v>
      </c>
      <c r="F224" t="str">
        <f t="shared" si="3"/>
        <v>D27.71600|XL</v>
      </c>
      <c r="G224" t="s">
        <v>580</v>
      </c>
      <c r="H224" t="s">
        <v>581</v>
      </c>
      <c r="I224">
        <f>VLOOKUP(B224,[1]Prijzen!A:G,7,0)</f>
        <v>4.7</v>
      </c>
      <c r="J224" s="6">
        <v>10</v>
      </c>
      <c r="K224" t="s">
        <v>24</v>
      </c>
      <c r="L224" s="6" t="s">
        <v>131</v>
      </c>
      <c r="M224" t="s">
        <v>48</v>
      </c>
      <c r="N224" t="s">
        <v>32</v>
      </c>
      <c r="O224">
        <v>0.64500000000000002</v>
      </c>
      <c r="P224">
        <v>0.42</v>
      </c>
      <c r="Q224">
        <v>0.32500000000000001</v>
      </c>
      <c r="R224">
        <v>17.7</v>
      </c>
      <c r="S224">
        <v>15.6</v>
      </c>
    </row>
    <row r="225" spans="1:19" x14ac:dyDescent="0.3">
      <c r="A225" t="str">
        <f>VLOOKUP(F225,[1]Blad1!B:D,3,FALSE)</f>
        <v>76.60.2134</v>
      </c>
      <c r="B225" s="4" t="s">
        <v>582</v>
      </c>
      <c r="C225" t="s">
        <v>583</v>
      </c>
      <c r="D225" t="s">
        <v>44</v>
      </c>
      <c r="E225" t="s">
        <v>472</v>
      </c>
      <c r="F225" t="str">
        <f t="shared" si="3"/>
        <v>D27.71610|M</v>
      </c>
      <c r="G225" t="s">
        <v>584</v>
      </c>
      <c r="H225" t="s">
        <v>585</v>
      </c>
      <c r="I225">
        <f>VLOOKUP(B225,[1]Prijzen!A:G,7,0)</f>
        <v>4.2</v>
      </c>
      <c r="J225" s="6">
        <v>10</v>
      </c>
      <c r="K225" t="s">
        <v>24</v>
      </c>
      <c r="L225" s="6" t="s">
        <v>131</v>
      </c>
      <c r="M225" t="s">
        <v>48</v>
      </c>
      <c r="N225" t="s">
        <v>32</v>
      </c>
      <c r="O225">
        <v>0.59299999999999997</v>
      </c>
      <c r="P225">
        <v>0.41599999999999998</v>
      </c>
      <c r="Q225">
        <v>0.3</v>
      </c>
      <c r="R225">
        <v>15.42</v>
      </c>
      <c r="S225">
        <v>13.92</v>
      </c>
    </row>
    <row r="226" spans="1:19" x14ac:dyDescent="0.3">
      <c r="A226" t="str">
        <f>VLOOKUP(F226,[1]Blad1!B:D,3,FALSE)</f>
        <v>76.60.2134</v>
      </c>
      <c r="B226" s="4" t="s">
        <v>582</v>
      </c>
      <c r="C226" t="s">
        <v>583</v>
      </c>
      <c r="D226" t="s">
        <v>50</v>
      </c>
      <c r="E226" t="s">
        <v>472</v>
      </c>
      <c r="F226" t="str">
        <f t="shared" si="3"/>
        <v>D27.71610|L</v>
      </c>
      <c r="G226" t="s">
        <v>586</v>
      </c>
      <c r="H226" t="s">
        <v>587</v>
      </c>
      <c r="I226">
        <f>VLOOKUP(B226,[1]Prijzen!A:G,7,0)</f>
        <v>4.2</v>
      </c>
      <c r="J226" s="6">
        <v>10</v>
      </c>
      <c r="K226" t="s">
        <v>24</v>
      </c>
      <c r="L226" s="6" t="s">
        <v>131</v>
      </c>
      <c r="M226" t="s">
        <v>48</v>
      </c>
      <c r="N226" t="s">
        <v>32</v>
      </c>
      <c r="O226">
        <v>0.60499999999999998</v>
      </c>
      <c r="P226">
        <v>0.42499999999999999</v>
      </c>
      <c r="Q226">
        <v>0.315</v>
      </c>
      <c r="R226">
        <v>16.600000000000001</v>
      </c>
      <c r="S226">
        <v>15.12</v>
      </c>
    </row>
    <row r="227" spans="1:19" x14ac:dyDescent="0.3">
      <c r="A227" t="str">
        <f>VLOOKUP(F227,[1]Blad1!B:D,3,FALSE)</f>
        <v>76.60.2134</v>
      </c>
      <c r="B227" s="4" t="s">
        <v>582</v>
      </c>
      <c r="C227" t="s">
        <v>583</v>
      </c>
      <c r="D227" t="s">
        <v>53</v>
      </c>
      <c r="E227" t="s">
        <v>472</v>
      </c>
      <c r="F227" t="str">
        <f t="shared" si="3"/>
        <v>D27.71610|XL</v>
      </c>
      <c r="G227" t="s">
        <v>588</v>
      </c>
      <c r="H227" t="s">
        <v>589</v>
      </c>
      <c r="I227">
        <f>VLOOKUP(B227,[1]Prijzen!A:G,7,0)</f>
        <v>4.2</v>
      </c>
      <c r="J227" s="6">
        <v>10</v>
      </c>
      <c r="K227" t="s">
        <v>24</v>
      </c>
      <c r="L227" s="6" t="s">
        <v>131</v>
      </c>
      <c r="M227" t="s">
        <v>48</v>
      </c>
      <c r="N227" t="s">
        <v>32</v>
      </c>
      <c r="O227">
        <v>0.66500000000000004</v>
      </c>
      <c r="P227">
        <v>0.42499999999999999</v>
      </c>
      <c r="Q227">
        <v>0.34</v>
      </c>
      <c r="R227">
        <v>19.7</v>
      </c>
      <c r="S227">
        <v>18.239999999999998</v>
      </c>
    </row>
    <row r="228" spans="1:19" x14ac:dyDescent="0.3">
      <c r="A228" t="str">
        <f>VLOOKUP(F228,[1]Blad1!B:D,3,FALSE)</f>
        <v>76.60.2134</v>
      </c>
      <c r="B228" s="4" t="s">
        <v>582</v>
      </c>
      <c r="C228" t="s">
        <v>583</v>
      </c>
      <c r="D228" t="s">
        <v>150</v>
      </c>
      <c r="E228" t="s">
        <v>472</v>
      </c>
      <c r="F228" t="str">
        <f t="shared" si="3"/>
        <v>D27.71610|2XL</v>
      </c>
      <c r="G228" t="s">
        <v>590</v>
      </c>
      <c r="H228" t="s">
        <v>591</v>
      </c>
      <c r="I228">
        <f>VLOOKUP(B228,[1]Prijzen!A:G,7,0)</f>
        <v>4.2</v>
      </c>
      <c r="J228" s="6">
        <v>10</v>
      </c>
      <c r="K228" t="s">
        <v>24</v>
      </c>
      <c r="L228" s="6" t="s">
        <v>131</v>
      </c>
      <c r="M228" t="s">
        <v>48</v>
      </c>
      <c r="N228" t="s">
        <v>32</v>
      </c>
      <c r="O228">
        <v>0.66500000000000004</v>
      </c>
      <c r="P228">
        <v>0.42499999999999999</v>
      </c>
      <c r="Q228">
        <v>0.34</v>
      </c>
      <c r="R228">
        <v>20.2</v>
      </c>
      <c r="S228">
        <v>18.72</v>
      </c>
    </row>
    <row r="229" spans="1:19" x14ac:dyDescent="0.3">
      <c r="A229" t="str">
        <f>VLOOKUP(F229,[1]Blad1!B:D,3,FALSE)</f>
        <v>76.60.2150</v>
      </c>
      <c r="B229" s="4" t="s">
        <v>592</v>
      </c>
      <c r="C229" t="s">
        <v>593</v>
      </c>
      <c r="D229" t="s">
        <v>178</v>
      </c>
      <c r="E229" s="5" t="s">
        <v>402</v>
      </c>
      <c r="F229" t="str">
        <f t="shared" si="3"/>
        <v>D27.716110|XS</v>
      </c>
      <c r="G229" t="s">
        <v>594</v>
      </c>
      <c r="H229" t="s">
        <v>595</v>
      </c>
      <c r="I229">
        <f>VLOOKUP(B229,[1]Prijzen!A:G,7,0)</f>
        <v>13.5</v>
      </c>
      <c r="J229" s="6">
        <v>1</v>
      </c>
      <c r="K229" t="s">
        <v>596</v>
      </c>
      <c r="L229" s="6">
        <v>10</v>
      </c>
      <c r="M229" t="s">
        <v>597</v>
      </c>
      <c r="N229" t="s">
        <v>598</v>
      </c>
      <c r="O229">
        <v>0.37</v>
      </c>
      <c r="P229">
        <v>0.27</v>
      </c>
      <c r="Q229">
        <v>0.25</v>
      </c>
      <c r="R229">
        <v>5</v>
      </c>
      <c r="S229">
        <v>4</v>
      </c>
    </row>
    <row r="230" spans="1:19" x14ac:dyDescent="0.3">
      <c r="A230" t="str">
        <f>VLOOKUP(F230,[1]Blad1!B:D,3,FALSE)</f>
        <v>76.60.2150</v>
      </c>
      <c r="B230" s="4" t="s">
        <v>592</v>
      </c>
      <c r="C230" t="s">
        <v>593</v>
      </c>
      <c r="D230" t="s">
        <v>58</v>
      </c>
      <c r="E230" s="5" t="s">
        <v>402</v>
      </c>
      <c r="F230" t="str">
        <f t="shared" si="3"/>
        <v>D27.716110|S</v>
      </c>
      <c r="G230" t="s">
        <v>599</v>
      </c>
      <c r="H230" t="s">
        <v>600</v>
      </c>
      <c r="I230">
        <f>VLOOKUP(B230,[1]Prijzen!A:G,7,0)</f>
        <v>13.5</v>
      </c>
      <c r="J230" s="6">
        <v>1</v>
      </c>
      <c r="K230" t="s">
        <v>596</v>
      </c>
      <c r="L230" s="6">
        <v>10</v>
      </c>
      <c r="M230" t="s">
        <v>597</v>
      </c>
      <c r="N230" t="s">
        <v>598</v>
      </c>
      <c r="O230">
        <v>0.37</v>
      </c>
      <c r="P230">
        <v>0.27</v>
      </c>
      <c r="Q230">
        <v>0.25</v>
      </c>
      <c r="R230">
        <v>5</v>
      </c>
      <c r="S230">
        <v>4</v>
      </c>
    </row>
    <row r="231" spans="1:19" x14ac:dyDescent="0.3">
      <c r="A231" t="str">
        <f>VLOOKUP(F231,[1]Blad1!B:D,3,FALSE)</f>
        <v>76.60.2150</v>
      </c>
      <c r="B231" s="4" t="s">
        <v>592</v>
      </c>
      <c r="C231" t="s">
        <v>593</v>
      </c>
      <c r="D231" t="s">
        <v>44</v>
      </c>
      <c r="E231" s="5" t="s">
        <v>402</v>
      </c>
      <c r="F231" t="str">
        <f t="shared" si="3"/>
        <v>D27.716110|M</v>
      </c>
      <c r="G231" t="s">
        <v>601</v>
      </c>
      <c r="H231" t="s">
        <v>602</v>
      </c>
      <c r="I231">
        <f>VLOOKUP(B231,[1]Prijzen!A:G,7,0)</f>
        <v>13.5</v>
      </c>
      <c r="J231" s="6">
        <v>1</v>
      </c>
      <c r="K231" t="s">
        <v>596</v>
      </c>
      <c r="L231" s="6">
        <v>10</v>
      </c>
      <c r="M231" t="s">
        <v>597</v>
      </c>
      <c r="N231" t="s">
        <v>598</v>
      </c>
      <c r="O231">
        <v>0.37</v>
      </c>
      <c r="P231">
        <v>0.27</v>
      </c>
      <c r="Q231">
        <v>0.25</v>
      </c>
      <c r="R231">
        <v>6</v>
      </c>
      <c r="S231">
        <v>5</v>
      </c>
    </row>
    <row r="232" spans="1:19" x14ac:dyDescent="0.3">
      <c r="A232" t="str">
        <f>VLOOKUP(F232,[1]Blad1!B:D,3,FALSE)</f>
        <v>76.60.2150</v>
      </c>
      <c r="B232" s="4" t="s">
        <v>592</v>
      </c>
      <c r="C232" t="s">
        <v>593</v>
      </c>
      <c r="D232" t="s">
        <v>50</v>
      </c>
      <c r="E232" s="5" t="s">
        <v>402</v>
      </c>
      <c r="F232" t="str">
        <f t="shared" si="3"/>
        <v>D27.716110|L</v>
      </c>
      <c r="G232" t="s">
        <v>603</v>
      </c>
      <c r="H232" t="s">
        <v>604</v>
      </c>
      <c r="I232">
        <f>VLOOKUP(B232,[1]Prijzen!A:G,7,0)</f>
        <v>13.5</v>
      </c>
      <c r="J232" s="6">
        <v>1</v>
      </c>
      <c r="K232" t="s">
        <v>596</v>
      </c>
      <c r="L232" s="6">
        <v>10</v>
      </c>
      <c r="M232" t="s">
        <v>597</v>
      </c>
      <c r="N232" t="s">
        <v>598</v>
      </c>
      <c r="O232">
        <v>0.37</v>
      </c>
      <c r="P232">
        <v>0.27</v>
      </c>
      <c r="Q232">
        <v>0.25</v>
      </c>
      <c r="R232">
        <v>6</v>
      </c>
      <c r="S232">
        <v>5</v>
      </c>
    </row>
    <row r="233" spans="1:19" x14ac:dyDescent="0.3">
      <c r="A233" t="str">
        <f>VLOOKUP(F233,[1]Blad1!B:D,3,FALSE)</f>
        <v>76.60.2150</v>
      </c>
      <c r="B233" s="4" t="s">
        <v>592</v>
      </c>
      <c r="C233" t="s">
        <v>593</v>
      </c>
      <c r="D233" t="s">
        <v>53</v>
      </c>
      <c r="E233" s="5" t="s">
        <v>402</v>
      </c>
      <c r="F233" t="str">
        <f t="shared" si="3"/>
        <v>D27.716110|XL</v>
      </c>
      <c r="G233" t="s">
        <v>605</v>
      </c>
      <c r="H233" t="s">
        <v>606</v>
      </c>
      <c r="I233">
        <f>VLOOKUP(B233,[1]Prijzen!A:G,7,0)</f>
        <v>13.5</v>
      </c>
      <c r="J233" s="6">
        <v>1</v>
      </c>
      <c r="K233" t="s">
        <v>596</v>
      </c>
      <c r="L233" s="6">
        <v>10</v>
      </c>
      <c r="M233" t="s">
        <v>597</v>
      </c>
      <c r="N233" t="s">
        <v>598</v>
      </c>
      <c r="O233">
        <v>0.37</v>
      </c>
      <c r="P233">
        <v>0.27</v>
      </c>
      <c r="Q233">
        <v>0.25</v>
      </c>
      <c r="R233">
        <v>7</v>
      </c>
      <c r="S233">
        <v>7</v>
      </c>
    </row>
    <row r="234" spans="1:19" x14ac:dyDescent="0.3">
      <c r="A234" t="str">
        <f>VLOOKUP(F234,[1]Blad1!B:D,3,FALSE)</f>
        <v>76.60.2150</v>
      </c>
      <c r="B234" s="4" t="s">
        <v>592</v>
      </c>
      <c r="C234" t="s">
        <v>593</v>
      </c>
      <c r="D234" t="s">
        <v>150</v>
      </c>
      <c r="E234" s="5" t="s">
        <v>402</v>
      </c>
      <c r="F234" t="str">
        <f t="shared" si="3"/>
        <v>D27.716110|2XL</v>
      </c>
      <c r="G234" t="s">
        <v>607</v>
      </c>
      <c r="H234" t="s">
        <v>608</v>
      </c>
      <c r="I234">
        <f>VLOOKUP(B234,[1]Prijzen!A:G,7,0)</f>
        <v>13.5</v>
      </c>
      <c r="J234" s="6">
        <v>1</v>
      </c>
      <c r="K234" t="s">
        <v>596</v>
      </c>
      <c r="L234" s="6">
        <v>10</v>
      </c>
      <c r="M234" t="s">
        <v>597</v>
      </c>
      <c r="N234" t="s">
        <v>598</v>
      </c>
      <c r="O234">
        <v>0.37</v>
      </c>
      <c r="P234">
        <v>0.27</v>
      </c>
      <c r="Q234">
        <v>0.25</v>
      </c>
      <c r="R234">
        <v>7</v>
      </c>
      <c r="S234">
        <v>7</v>
      </c>
    </row>
    <row r="235" spans="1:19" x14ac:dyDescent="0.3">
      <c r="A235" t="str">
        <f>VLOOKUP(F235,[1]Blad1!B:D,3,FALSE)</f>
        <v>76.60.2151</v>
      </c>
      <c r="B235" s="4" t="s">
        <v>609</v>
      </c>
      <c r="C235" t="s">
        <v>610</v>
      </c>
      <c r="D235" t="s">
        <v>178</v>
      </c>
      <c r="E235" s="5" t="s">
        <v>21</v>
      </c>
      <c r="F235" t="str">
        <f t="shared" si="3"/>
        <v>D27.716112|XS</v>
      </c>
      <c r="G235" t="s">
        <v>611</v>
      </c>
      <c r="H235" t="s">
        <v>612</v>
      </c>
      <c r="I235">
        <f>VLOOKUP(B235,[1]Prijzen!A:G,7,0)</f>
        <v>13.5</v>
      </c>
      <c r="J235" s="6">
        <v>1</v>
      </c>
      <c r="K235" t="s">
        <v>596</v>
      </c>
      <c r="L235" s="6">
        <v>10</v>
      </c>
      <c r="M235" t="s">
        <v>597</v>
      </c>
      <c r="N235" t="s">
        <v>598</v>
      </c>
      <c r="O235">
        <v>0.36</v>
      </c>
      <c r="P235">
        <v>0.27</v>
      </c>
      <c r="Q235">
        <v>0.24</v>
      </c>
      <c r="R235">
        <v>5</v>
      </c>
      <c r="S235">
        <v>4</v>
      </c>
    </row>
    <row r="236" spans="1:19" x14ac:dyDescent="0.3">
      <c r="A236" t="str">
        <f>VLOOKUP(F236,[1]Blad1!B:D,3,FALSE)</f>
        <v>76.60.2151</v>
      </c>
      <c r="B236" s="4" t="s">
        <v>609</v>
      </c>
      <c r="C236" t="s">
        <v>610</v>
      </c>
      <c r="D236" t="s">
        <v>58</v>
      </c>
      <c r="E236" s="5" t="s">
        <v>21</v>
      </c>
      <c r="F236" t="str">
        <f t="shared" si="3"/>
        <v>D27.716112|S</v>
      </c>
      <c r="G236" t="s">
        <v>613</v>
      </c>
      <c r="H236" t="s">
        <v>614</v>
      </c>
      <c r="I236">
        <f>VLOOKUP(B236,[1]Prijzen!A:G,7,0)</f>
        <v>13.5</v>
      </c>
      <c r="J236" s="6">
        <v>1</v>
      </c>
      <c r="K236" t="s">
        <v>596</v>
      </c>
      <c r="L236" s="6">
        <v>10</v>
      </c>
      <c r="M236" t="s">
        <v>597</v>
      </c>
      <c r="N236" t="s">
        <v>598</v>
      </c>
      <c r="O236">
        <v>0.36</v>
      </c>
      <c r="P236">
        <v>0.27</v>
      </c>
      <c r="Q236">
        <v>0.24</v>
      </c>
      <c r="R236">
        <v>5</v>
      </c>
      <c r="S236">
        <v>4</v>
      </c>
    </row>
    <row r="237" spans="1:19" x14ac:dyDescent="0.3">
      <c r="A237" t="str">
        <f>VLOOKUP(F237,[1]Blad1!B:D,3,FALSE)</f>
        <v>76.60.2151</v>
      </c>
      <c r="B237" s="4" t="s">
        <v>609</v>
      </c>
      <c r="C237" t="s">
        <v>610</v>
      </c>
      <c r="D237" t="s">
        <v>44</v>
      </c>
      <c r="E237" s="5" t="s">
        <v>21</v>
      </c>
      <c r="F237" t="str">
        <f t="shared" si="3"/>
        <v>D27.716112|M</v>
      </c>
      <c r="G237" t="s">
        <v>615</v>
      </c>
      <c r="H237" t="s">
        <v>616</v>
      </c>
      <c r="I237">
        <f>VLOOKUP(B237,[1]Prijzen!A:G,7,0)</f>
        <v>13.5</v>
      </c>
      <c r="J237" s="6">
        <v>1</v>
      </c>
      <c r="K237" t="s">
        <v>596</v>
      </c>
      <c r="L237" s="6">
        <v>10</v>
      </c>
      <c r="M237" t="s">
        <v>597</v>
      </c>
      <c r="N237" t="s">
        <v>598</v>
      </c>
      <c r="O237">
        <v>0.36</v>
      </c>
      <c r="P237">
        <v>0.27</v>
      </c>
      <c r="Q237">
        <v>0.24</v>
      </c>
      <c r="R237">
        <v>6</v>
      </c>
      <c r="S237">
        <v>5</v>
      </c>
    </row>
    <row r="238" spans="1:19" x14ac:dyDescent="0.3">
      <c r="A238" t="str">
        <f>VLOOKUP(F238,[1]Blad1!B:D,3,FALSE)</f>
        <v>76.60.2151</v>
      </c>
      <c r="B238" s="4" t="s">
        <v>609</v>
      </c>
      <c r="C238" t="s">
        <v>610</v>
      </c>
      <c r="D238" t="s">
        <v>50</v>
      </c>
      <c r="E238" s="5" t="s">
        <v>21</v>
      </c>
      <c r="F238" t="str">
        <f t="shared" si="3"/>
        <v>D27.716112|L</v>
      </c>
      <c r="G238" t="s">
        <v>617</v>
      </c>
      <c r="H238" t="s">
        <v>618</v>
      </c>
      <c r="I238">
        <f>VLOOKUP(B238,[1]Prijzen!A:G,7,0)</f>
        <v>13.5</v>
      </c>
      <c r="J238" s="6">
        <v>1</v>
      </c>
      <c r="K238" t="s">
        <v>596</v>
      </c>
      <c r="L238" s="6">
        <v>10</v>
      </c>
      <c r="M238" t="s">
        <v>597</v>
      </c>
      <c r="N238" t="s">
        <v>598</v>
      </c>
      <c r="O238">
        <v>0.36</v>
      </c>
      <c r="P238">
        <v>0.27</v>
      </c>
      <c r="Q238">
        <v>0.24</v>
      </c>
      <c r="R238">
        <v>6</v>
      </c>
      <c r="S238">
        <v>5</v>
      </c>
    </row>
    <row r="239" spans="1:19" x14ac:dyDescent="0.3">
      <c r="A239" t="str">
        <f>VLOOKUP(F239,[1]Blad1!B:D,3,FALSE)</f>
        <v>76.60.2151</v>
      </c>
      <c r="B239" s="4" t="s">
        <v>609</v>
      </c>
      <c r="C239" t="s">
        <v>610</v>
      </c>
      <c r="D239" t="s">
        <v>53</v>
      </c>
      <c r="E239" s="5" t="s">
        <v>21</v>
      </c>
      <c r="F239" t="str">
        <f t="shared" si="3"/>
        <v>D27.716112|XL</v>
      </c>
      <c r="G239" t="s">
        <v>619</v>
      </c>
      <c r="H239" t="s">
        <v>620</v>
      </c>
      <c r="I239">
        <f>VLOOKUP(B239,[1]Prijzen!A:G,7,0)</f>
        <v>13.5</v>
      </c>
      <c r="J239" s="6">
        <v>1</v>
      </c>
      <c r="K239" t="s">
        <v>596</v>
      </c>
      <c r="L239" s="6">
        <v>10</v>
      </c>
      <c r="M239" t="s">
        <v>597</v>
      </c>
      <c r="N239" t="s">
        <v>598</v>
      </c>
      <c r="O239">
        <v>0.36</v>
      </c>
      <c r="P239">
        <v>0.27</v>
      </c>
      <c r="Q239">
        <v>0.24</v>
      </c>
      <c r="R239">
        <v>7</v>
      </c>
      <c r="S239">
        <v>7</v>
      </c>
    </row>
    <row r="240" spans="1:19" x14ac:dyDescent="0.3">
      <c r="A240" t="str">
        <f>VLOOKUP(F240,[1]Blad1!B:D,3,FALSE)</f>
        <v>76.60.2151</v>
      </c>
      <c r="B240" s="4" t="s">
        <v>609</v>
      </c>
      <c r="C240" t="s">
        <v>610</v>
      </c>
      <c r="D240" t="s">
        <v>150</v>
      </c>
      <c r="E240" s="5" t="s">
        <v>21</v>
      </c>
      <c r="F240" t="str">
        <f t="shared" si="3"/>
        <v>D27.716112|2XL</v>
      </c>
      <c r="G240" t="s">
        <v>621</v>
      </c>
      <c r="H240" t="s">
        <v>622</v>
      </c>
      <c r="I240">
        <f>VLOOKUP(B240,[1]Prijzen!A:G,7,0)</f>
        <v>13.5</v>
      </c>
      <c r="J240" s="6">
        <v>1</v>
      </c>
      <c r="K240" t="s">
        <v>596</v>
      </c>
      <c r="L240" s="6">
        <v>10</v>
      </c>
      <c r="M240" t="s">
        <v>597</v>
      </c>
      <c r="N240" t="s">
        <v>598</v>
      </c>
      <c r="O240">
        <v>0.37</v>
      </c>
      <c r="P240">
        <v>0.27</v>
      </c>
      <c r="Q240">
        <v>0.25</v>
      </c>
      <c r="R240">
        <v>7</v>
      </c>
      <c r="S240">
        <v>7</v>
      </c>
    </row>
    <row r="241" spans="1:19" x14ac:dyDescent="0.3">
      <c r="A241" t="str">
        <f>VLOOKUP(F241,[1]Blad1!B:D,3,FALSE)</f>
        <v>76.60.2213</v>
      </c>
      <c r="B241" s="8">
        <v>277162030</v>
      </c>
      <c r="C241" t="s">
        <v>623</v>
      </c>
      <c r="D241" t="s">
        <v>44</v>
      </c>
      <c r="E241" t="s">
        <v>472</v>
      </c>
      <c r="F241" t="str">
        <f t="shared" si="3"/>
        <v>D27.7162030|M</v>
      </c>
      <c r="G241" t="s">
        <v>624</v>
      </c>
      <c r="H241" t="s">
        <v>625</v>
      </c>
      <c r="I241">
        <v>18.75</v>
      </c>
      <c r="J241" s="6">
        <v>10</v>
      </c>
      <c r="K241" t="s">
        <v>24</v>
      </c>
      <c r="L241" s="6">
        <v>120</v>
      </c>
      <c r="M241" t="s">
        <v>48</v>
      </c>
      <c r="N241" t="s">
        <v>32</v>
      </c>
      <c r="O241">
        <v>0.74</v>
      </c>
      <c r="P241">
        <v>0.44</v>
      </c>
      <c r="Q241">
        <v>0.33500000000000002</v>
      </c>
      <c r="R241">
        <v>19.2</v>
      </c>
      <c r="S241">
        <v>17.52</v>
      </c>
    </row>
    <row r="242" spans="1:19" x14ac:dyDescent="0.3">
      <c r="A242" t="str">
        <f>VLOOKUP(F242,[1]Blad1!B:D,3,FALSE)</f>
        <v>76.60.2213</v>
      </c>
      <c r="B242" s="4" t="s">
        <v>626</v>
      </c>
      <c r="C242" t="s">
        <v>623</v>
      </c>
      <c r="D242" t="s">
        <v>50</v>
      </c>
      <c r="E242" t="s">
        <v>472</v>
      </c>
      <c r="F242" t="str">
        <f t="shared" si="3"/>
        <v>D27.7162030|L</v>
      </c>
      <c r="G242" t="s">
        <v>627</v>
      </c>
      <c r="H242" t="s">
        <v>628</v>
      </c>
      <c r="I242">
        <f>VLOOKUP(B242,[1]Prijzen!A:G,7,0)</f>
        <v>4.25</v>
      </c>
      <c r="J242" s="6">
        <v>10</v>
      </c>
      <c r="K242" t="s">
        <v>24</v>
      </c>
      <c r="L242" s="6">
        <v>120</v>
      </c>
      <c r="M242" t="s">
        <v>48</v>
      </c>
      <c r="N242" t="s">
        <v>32</v>
      </c>
      <c r="O242">
        <v>0.74</v>
      </c>
      <c r="P242">
        <v>0.44</v>
      </c>
      <c r="Q242">
        <v>0.33500000000000002</v>
      </c>
      <c r="R242">
        <v>20.7</v>
      </c>
      <c r="S242">
        <v>18.96</v>
      </c>
    </row>
    <row r="243" spans="1:19" x14ac:dyDescent="0.3">
      <c r="A243" t="str">
        <f>VLOOKUP(F243,[1]Blad1!B:D,3,FALSE)</f>
        <v>76.60.2213</v>
      </c>
      <c r="B243" s="4" t="s">
        <v>626</v>
      </c>
      <c r="C243" t="s">
        <v>623</v>
      </c>
      <c r="D243" t="s">
        <v>53</v>
      </c>
      <c r="E243" t="s">
        <v>472</v>
      </c>
      <c r="F243" t="str">
        <f t="shared" si="3"/>
        <v>D27.7162030|XL</v>
      </c>
      <c r="G243" t="s">
        <v>629</v>
      </c>
      <c r="H243" t="s">
        <v>630</v>
      </c>
      <c r="I243">
        <f>VLOOKUP(B243,[1]Prijzen!A:G,7,0)</f>
        <v>4.25</v>
      </c>
      <c r="J243" s="6">
        <v>10</v>
      </c>
      <c r="K243" t="s">
        <v>24</v>
      </c>
      <c r="L243" s="6">
        <v>120</v>
      </c>
      <c r="M243" t="s">
        <v>48</v>
      </c>
      <c r="N243" t="s">
        <v>32</v>
      </c>
      <c r="O243">
        <v>0.46</v>
      </c>
      <c r="P243">
        <v>0.38</v>
      </c>
      <c r="Q243">
        <v>0.36499999999999999</v>
      </c>
      <c r="R243">
        <v>12.8</v>
      </c>
      <c r="S243">
        <v>11.04</v>
      </c>
    </row>
    <row r="244" spans="1:19" x14ac:dyDescent="0.3">
      <c r="A244" t="str">
        <f>VLOOKUP(F244,[1]Blad1!B:D,3,FALSE)</f>
        <v>76.60.2213</v>
      </c>
      <c r="B244" s="4" t="s">
        <v>626</v>
      </c>
      <c r="C244" t="s">
        <v>623</v>
      </c>
      <c r="D244" t="s">
        <v>150</v>
      </c>
      <c r="E244" t="s">
        <v>472</v>
      </c>
      <c r="F244" t="str">
        <f t="shared" si="3"/>
        <v>D27.7162030|2XL</v>
      </c>
      <c r="G244" t="s">
        <v>631</v>
      </c>
      <c r="H244" t="s">
        <v>632</v>
      </c>
      <c r="I244">
        <f>VLOOKUP(B244,[1]Prijzen!A:G,7,0)</f>
        <v>4.25</v>
      </c>
      <c r="J244" s="6">
        <v>10</v>
      </c>
      <c r="K244" t="s">
        <v>24</v>
      </c>
      <c r="L244" s="6">
        <v>120</v>
      </c>
      <c r="M244" t="s">
        <v>48</v>
      </c>
      <c r="N244" t="s">
        <v>32</v>
      </c>
      <c r="O244">
        <v>0.76500000000000001</v>
      </c>
      <c r="P244">
        <v>0.44</v>
      </c>
      <c r="Q244">
        <v>0.34</v>
      </c>
      <c r="R244">
        <v>24.5</v>
      </c>
      <c r="S244">
        <v>22.8</v>
      </c>
    </row>
    <row r="245" spans="1:19" x14ac:dyDescent="0.3">
      <c r="A245" t="str">
        <f>VLOOKUP(F245,[1]Blad1!B:D,3,FALSE)</f>
        <v>76.60.2214</v>
      </c>
      <c r="B245" s="4" t="s">
        <v>633</v>
      </c>
      <c r="C245" t="s">
        <v>634</v>
      </c>
      <c r="D245" t="s">
        <v>50</v>
      </c>
      <c r="E245" t="s">
        <v>472</v>
      </c>
      <c r="F245" t="str">
        <f t="shared" si="3"/>
        <v>D27.7162034|L</v>
      </c>
      <c r="G245" t="s">
        <v>635</v>
      </c>
      <c r="H245" t="s">
        <v>636</v>
      </c>
      <c r="I245">
        <f>VLOOKUP(B245,[1]Prijzen!A:G,7,0)</f>
        <v>4.6500000000000004</v>
      </c>
      <c r="J245" s="6">
        <v>10</v>
      </c>
      <c r="K245" t="s">
        <v>24</v>
      </c>
      <c r="L245" s="6">
        <v>120</v>
      </c>
      <c r="M245" t="s">
        <v>48</v>
      </c>
      <c r="N245" t="s">
        <v>32</v>
      </c>
      <c r="O245">
        <v>0.46</v>
      </c>
      <c r="P245">
        <v>0.38</v>
      </c>
      <c r="Q245">
        <v>0.36499999999999999</v>
      </c>
      <c r="R245">
        <v>13.2</v>
      </c>
      <c r="S245">
        <v>11.04</v>
      </c>
    </row>
    <row r="246" spans="1:19" x14ac:dyDescent="0.3">
      <c r="A246" t="str">
        <f>VLOOKUP(F246,[1]Blad1!B:D,3,FALSE)</f>
        <v>76.60.2203</v>
      </c>
      <c r="B246" s="4" t="s">
        <v>637</v>
      </c>
      <c r="C246" t="s">
        <v>638</v>
      </c>
      <c r="D246" t="s">
        <v>53</v>
      </c>
      <c r="E246" t="s">
        <v>472</v>
      </c>
      <c r="F246" t="str">
        <f t="shared" si="3"/>
        <v>D27.7162036|XL</v>
      </c>
      <c r="G246" t="s">
        <v>639</v>
      </c>
      <c r="H246" t="s">
        <v>640</v>
      </c>
      <c r="I246">
        <f>VLOOKUP(B246,[1]Prijzen!A:G,7,0)</f>
        <v>4.6500000000000004</v>
      </c>
      <c r="J246" s="6">
        <v>10</v>
      </c>
      <c r="K246" t="s">
        <v>24</v>
      </c>
      <c r="L246" s="6">
        <v>120</v>
      </c>
      <c r="M246" t="s">
        <v>48</v>
      </c>
      <c r="N246" t="s">
        <v>32</v>
      </c>
      <c r="O246">
        <v>0.46</v>
      </c>
      <c r="P246">
        <v>0.38</v>
      </c>
      <c r="Q246">
        <v>0.36499999999999999</v>
      </c>
      <c r="R246">
        <v>14.4</v>
      </c>
      <c r="S246">
        <v>12.24</v>
      </c>
    </row>
    <row r="247" spans="1:19" x14ac:dyDescent="0.3">
      <c r="A247" t="str">
        <f>VLOOKUP(F247,[1]Blad1!B:D,3,FALSE)</f>
        <v>76.60.2203</v>
      </c>
      <c r="B247" s="4" t="s">
        <v>637</v>
      </c>
      <c r="C247" t="s">
        <v>638</v>
      </c>
      <c r="D247" t="s">
        <v>150</v>
      </c>
      <c r="E247" t="s">
        <v>472</v>
      </c>
      <c r="F247" t="str">
        <f t="shared" si="3"/>
        <v>D27.7162036|2XL</v>
      </c>
      <c r="G247" t="s">
        <v>641</v>
      </c>
      <c r="H247" t="s">
        <v>642</v>
      </c>
      <c r="I247">
        <f>VLOOKUP(B247,[1]Prijzen!A:G,7,0)</f>
        <v>4.6500000000000004</v>
      </c>
      <c r="J247" s="6">
        <v>10</v>
      </c>
      <c r="K247" t="s">
        <v>24</v>
      </c>
      <c r="L247" s="6">
        <v>120</v>
      </c>
      <c r="M247" t="s">
        <v>48</v>
      </c>
      <c r="N247" t="s">
        <v>32</v>
      </c>
      <c r="O247">
        <v>0.46</v>
      </c>
      <c r="P247">
        <v>0.38</v>
      </c>
      <c r="Q247">
        <v>0.36499999999999999</v>
      </c>
      <c r="R247">
        <v>14.8</v>
      </c>
      <c r="S247">
        <v>12.6</v>
      </c>
    </row>
    <row r="248" spans="1:19" x14ac:dyDescent="0.3">
      <c r="A248" t="str">
        <f>VLOOKUP(F248,[1]Blad1!B:D,3,FALSE)</f>
        <v>76.60.2135</v>
      </c>
      <c r="B248" s="4" t="s">
        <v>643</v>
      </c>
      <c r="C248" t="s">
        <v>644</v>
      </c>
      <c r="D248" t="s">
        <v>44</v>
      </c>
      <c r="E248" t="s">
        <v>472</v>
      </c>
      <c r="F248" t="str">
        <f t="shared" si="3"/>
        <v>D27.71640|M</v>
      </c>
      <c r="G248" t="s">
        <v>645</v>
      </c>
      <c r="H248" t="s">
        <v>646</v>
      </c>
      <c r="I248">
        <f>VLOOKUP(B248,[1]Prijzen!A:G,7,0)</f>
        <v>18.5</v>
      </c>
      <c r="J248" s="6">
        <v>5</v>
      </c>
      <c r="K248" t="s">
        <v>24</v>
      </c>
      <c r="L248" s="6">
        <v>60</v>
      </c>
      <c r="M248" t="s">
        <v>48</v>
      </c>
      <c r="N248" t="s">
        <v>32</v>
      </c>
      <c r="O248">
        <v>0.55000000000000004</v>
      </c>
      <c r="P248">
        <v>0.44</v>
      </c>
      <c r="Q248">
        <v>0.40500000000000003</v>
      </c>
      <c r="R248">
        <v>13.3</v>
      </c>
      <c r="S248">
        <v>11.8</v>
      </c>
    </row>
    <row r="249" spans="1:19" x14ac:dyDescent="0.3">
      <c r="A249" t="str">
        <f>VLOOKUP(F249,[1]Blad1!B:D,3,FALSE)</f>
        <v>76.60.2135</v>
      </c>
      <c r="B249" s="4" t="s">
        <v>643</v>
      </c>
      <c r="C249" t="s">
        <v>644</v>
      </c>
      <c r="D249" t="s">
        <v>50</v>
      </c>
      <c r="E249" t="s">
        <v>472</v>
      </c>
      <c r="F249" t="str">
        <f t="shared" si="3"/>
        <v>D27.71640|L</v>
      </c>
      <c r="G249" t="s">
        <v>647</v>
      </c>
      <c r="H249" t="s">
        <v>648</v>
      </c>
      <c r="I249">
        <f>VLOOKUP(B249,[1]Prijzen!A:G,7,0)</f>
        <v>18.5</v>
      </c>
      <c r="J249" s="6">
        <v>5</v>
      </c>
      <c r="K249" t="s">
        <v>24</v>
      </c>
      <c r="L249" s="6">
        <v>60</v>
      </c>
      <c r="M249" t="s">
        <v>48</v>
      </c>
      <c r="N249" t="s">
        <v>32</v>
      </c>
      <c r="O249">
        <v>0.55000000000000004</v>
      </c>
      <c r="P249">
        <v>0.44</v>
      </c>
      <c r="Q249">
        <v>0.40500000000000003</v>
      </c>
      <c r="R249">
        <v>14.3</v>
      </c>
      <c r="S249">
        <v>12.8</v>
      </c>
    </row>
    <row r="250" spans="1:19" x14ac:dyDescent="0.3">
      <c r="A250" t="str">
        <f>VLOOKUP(F250,[1]Blad1!B:D,3,FALSE)</f>
        <v>76.60.2135</v>
      </c>
      <c r="B250" s="4" t="s">
        <v>643</v>
      </c>
      <c r="C250" t="s">
        <v>644</v>
      </c>
      <c r="D250" t="s">
        <v>53</v>
      </c>
      <c r="E250" t="s">
        <v>472</v>
      </c>
      <c r="F250" t="str">
        <f t="shared" si="3"/>
        <v>D27.71640|XL</v>
      </c>
      <c r="G250" t="s">
        <v>649</v>
      </c>
      <c r="H250" t="s">
        <v>650</v>
      </c>
      <c r="I250">
        <f>VLOOKUP(B250,[1]Prijzen!A:G,7,0)</f>
        <v>18.5</v>
      </c>
      <c r="J250" s="6">
        <v>5</v>
      </c>
      <c r="K250" t="s">
        <v>24</v>
      </c>
      <c r="L250" s="6">
        <v>60</v>
      </c>
      <c r="M250" t="s">
        <v>48</v>
      </c>
      <c r="N250" t="s">
        <v>32</v>
      </c>
      <c r="O250">
        <v>0.55000000000000004</v>
      </c>
      <c r="P250">
        <v>0.44</v>
      </c>
      <c r="Q250">
        <v>0.40500000000000003</v>
      </c>
      <c r="R250">
        <v>16.5</v>
      </c>
      <c r="S250">
        <v>15</v>
      </c>
    </row>
    <row r="251" spans="1:19" x14ac:dyDescent="0.3">
      <c r="A251" t="str">
        <f>VLOOKUP(F251,[1]Blad1!B:D,3,FALSE)</f>
        <v>76.60.2136</v>
      </c>
      <c r="B251" s="4" t="s">
        <v>651</v>
      </c>
      <c r="C251" t="s">
        <v>652</v>
      </c>
      <c r="D251" t="s">
        <v>44</v>
      </c>
      <c r="E251" t="s">
        <v>653</v>
      </c>
      <c r="F251" t="str">
        <f t="shared" si="3"/>
        <v>D27.71650|M</v>
      </c>
      <c r="G251" t="s">
        <v>654</v>
      </c>
      <c r="H251" t="s">
        <v>655</v>
      </c>
      <c r="I251">
        <f>VLOOKUP(B251,[1]Prijzen!A:G,7,0)</f>
        <v>4.45</v>
      </c>
      <c r="J251" s="6">
        <v>12</v>
      </c>
      <c r="K251" t="s">
        <v>24</v>
      </c>
      <c r="L251" s="6">
        <v>60</v>
      </c>
      <c r="M251" t="s">
        <v>48</v>
      </c>
      <c r="N251" t="s">
        <v>32</v>
      </c>
      <c r="O251">
        <v>0.64</v>
      </c>
      <c r="P251">
        <v>0.45500000000000002</v>
      </c>
      <c r="Q251">
        <v>0.33500000000000002</v>
      </c>
      <c r="R251">
        <v>19</v>
      </c>
      <c r="S251">
        <v>16.8</v>
      </c>
    </row>
    <row r="252" spans="1:19" x14ac:dyDescent="0.3">
      <c r="A252" t="str">
        <f>VLOOKUP(F252,[1]Blad1!B:D,3,FALSE)</f>
        <v>76.60.2136</v>
      </c>
      <c r="B252" s="4" t="s">
        <v>651</v>
      </c>
      <c r="C252" t="s">
        <v>652</v>
      </c>
      <c r="D252" t="s">
        <v>50</v>
      </c>
      <c r="E252" t="s">
        <v>653</v>
      </c>
      <c r="F252" t="str">
        <f t="shared" si="3"/>
        <v>D27.71650|L</v>
      </c>
      <c r="G252" t="s">
        <v>656</v>
      </c>
      <c r="H252" t="s">
        <v>657</v>
      </c>
      <c r="I252">
        <f>VLOOKUP(B252,[1]Prijzen!A:G,7,0)</f>
        <v>4.45</v>
      </c>
      <c r="J252" s="6">
        <v>12</v>
      </c>
      <c r="K252" t="s">
        <v>24</v>
      </c>
      <c r="L252" s="6">
        <v>60</v>
      </c>
      <c r="M252" t="s">
        <v>48</v>
      </c>
      <c r="N252" t="s">
        <v>32</v>
      </c>
      <c r="O252">
        <v>0.64</v>
      </c>
      <c r="P252">
        <v>0.45500000000000002</v>
      </c>
      <c r="Q252">
        <v>0.33500000000000002</v>
      </c>
      <c r="R252">
        <v>20.399999999999999</v>
      </c>
      <c r="S252">
        <v>18.239999999999998</v>
      </c>
    </row>
    <row r="253" spans="1:19" x14ac:dyDescent="0.3">
      <c r="A253" t="str">
        <f>VLOOKUP(F253,[1]Blad1!B:D,3,FALSE)</f>
        <v>76.60.2136</v>
      </c>
      <c r="B253" s="4" t="s">
        <v>651</v>
      </c>
      <c r="C253" t="s">
        <v>652</v>
      </c>
      <c r="D253" t="s">
        <v>53</v>
      </c>
      <c r="E253" t="s">
        <v>653</v>
      </c>
      <c r="F253" t="str">
        <f t="shared" si="3"/>
        <v>D27.71650|XL</v>
      </c>
      <c r="G253" t="s">
        <v>658</v>
      </c>
      <c r="H253" t="s">
        <v>659</v>
      </c>
      <c r="I253">
        <f>VLOOKUP(B253,[1]Prijzen!A:G,7,0)</f>
        <v>4.45</v>
      </c>
      <c r="J253" s="6">
        <v>12</v>
      </c>
      <c r="K253" t="s">
        <v>24</v>
      </c>
      <c r="L253" s="6">
        <v>60</v>
      </c>
      <c r="M253" t="s">
        <v>48</v>
      </c>
      <c r="N253" t="s">
        <v>32</v>
      </c>
      <c r="O253">
        <v>0.66500000000000004</v>
      </c>
      <c r="P253">
        <v>0.45500000000000002</v>
      </c>
      <c r="Q253">
        <v>0.33500000000000002</v>
      </c>
      <c r="R253">
        <v>23.2</v>
      </c>
      <c r="S253">
        <v>20.88</v>
      </c>
    </row>
    <row r="254" spans="1:19" x14ac:dyDescent="0.3">
      <c r="A254" t="str">
        <f>VLOOKUP(F254,[1]Blad1!B:D,3,FALSE)</f>
        <v>76.60.2136</v>
      </c>
      <c r="B254" s="4" t="s">
        <v>651</v>
      </c>
      <c r="C254" t="s">
        <v>652</v>
      </c>
      <c r="D254" t="s">
        <v>150</v>
      </c>
      <c r="E254" t="s">
        <v>653</v>
      </c>
      <c r="F254" t="str">
        <f t="shared" si="3"/>
        <v>D27.71650|2XL</v>
      </c>
      <c r="G254" t="s">
        <v>660</v>
      </c>
      <c r="H254" t="s">
        <v>661</v>
      </c>
      <c r="I254">
        <f>VLOOKUP(B254,[1]Prijzen!A:G,7,0)</f>
        <v>4.45</v>
      </c>
      <c r="J254" s="6">
        <v>12</v>
      </c>
      <c r="K254" t="s">
        <v>24</v>
      </c>
      <c r="L254" s="6">
        <v>60</v>
      </c>
      <c r="M254" t="s">
        <v>48</v>
      </c>
      <c r="N254" t="s">
        <v>32</v>
      </c>
      <c r="O254">
        <v>0.66500000000000004</v>
      </c>
      <c r="P254">
        <v>0.45500000000000002</v>
      </c>
      <c r="Q254">
        <v>0.33500000000000002</v>
      </c>
      <c r="R254">
        <v>23.9</v>
      </c>
      <c r="S254">
        <v>21.6</v>
      </c>
    </row>
    <row r="255" spans="1:19" x14ac:dyDescent="0.3">
      <c r="A255" t="str">
        <f>VLOOKUP(F255,[1]Blad1!B:D,3,FALSE)</f>
        <v>76.60.2062</v>
      </c>
      <c r="B255" s="4" t="s">
        <v>662</v>
      </c>
      <c r="C255" t="s">
        <v>663</v>
      </c>
      <c r="D255" t="s">
        <v>44</v>
      </c>
      <c r="E255" t="s">
        <v>653</v>
      </c>
      <c r="F255" t="str">
        <f t="shared" si="3"/>
        <v>D27.71660|M</v>
      </c>
      <c r="G255" t="s">
        <v>664</v>
      </c>
      <c r="H255" t="s">
        <v>665</v>
      </c>
      <c r="I255">
        <f>VLOOKUP(B255,[1]Prijzen!A:G,7,0)</f>
        <v>4.5</v>
      </c>
      <c r="J255" s="6">
        <v>10</v>
      </c>
      <c r="K255" t="s">
        <v>24</v>
      </c>
      <c r="L255" s="6">
        <v>60</v>
      </c>
      <c r="M255" t="s">
        <v>48</v>
      </c>
      <c r="N255" t="s">
        <v>32</v>
      </c>
      <c r="O255">
        <v>0.46</v>
      </c>
      <c r="P255">
        <v>0.38</v>
      </c>
      <c r="Q255">
        <v>0.41499999999999998</v>
      </c>
      <c r="R255">
        <v>11.8</v>
      </c>
      <c r="S255">
        <v>9.9600000000000009</v>
      </c>
    </row>
    <row r="256" spans="1:19" x14ac:dyDescent="0.3">
      <c r="A256" t="str">
        <f>VLOOKUP(F256,[1]Blad1!B:D,3,FALSE)</f>
        <v>76.60.2062</v>
      </c>
      <c r="B256" s="4" t="s">
        <v>662</v>
      </c>
      <c r="C256" t="s">
        <v>663</v>
      </c>
      <c r="D256" t="s">
        <v>50</v>
      </c>
      <c r="E256" t="s">
        <v>653</v>
      </c>
      <c r="F256" t="str">
        <f t="shared" si="3"/>
        <v>D27.71660|L</v>
      </c>
      <c r="G256" t="s">
        <v>666</v>
      </c>
      <c r="H256" t="s">
        <v>667</v>
      </c>
      <c r="I256">
        <f>VLOOKUP(B256,[1]Prijzen!A:G,7,0)</f>
        <v>4.5</v>
      </c>
      <c r="J256" s="6">
        <v>10</v>
      </c>
      <c r="K256" t="s">
        <v>24</v>
      </c>
      <c r="L256" s="6">
        <v>60</v>
      </c>
      <c r="M256" t="s">
        <v>48</v>
      </c>
      <c r="N256" t="s">
        <v>32</v>
      </c>
      <c r="O256">
        <v>0.75</v>
      </c>
      <c r="P256">
        <v>0.44500000000000001</v>
      </c>
      <c r="Q256">
        <v>0.35</v>
      </c>
      <c r="R256">
        <v>24.6</v>
      </c>
      <c r="S256">
        <v>22.32</v>
      </c>
    </row>
    <row r="257" spans="1:19" x14ac:dyDescent="0.3">
      <c r="A257" t="str">
        <f>VLOOKUP(F257,[1]Blad1!B:D,3,FALSE)</f>
        <v>76.60.2062</v>
      </c>
      <c r="B257" s="4" t="s">
        <v>662</v>
      </c>
      <c r="C257" t="s">
        <v>663</v>
      </c>
      <c r="D257" t="s">
        <v>53</v>
      </c>
      <c r="E257" t="s">
        <v>653</v>
      </c>
      <c r="F257" t="str">
        <f t="shared" si="3"/>
        <v>D27.71660|XL</v>
      </c>
      <c r="G257" t="s">
        <v>668</v>
      </c>
      <c r="H257" t="s">
        <v>669</v>
      </c>
      <c r="I257">
        <f>VLOOKUP(B257,[1]Prijzen!A:G,7,0)</f>
        <v>4.5</v>
      </c>
      <c r="J257" s="6">
        <v>10</v>
      </c>
      <c r="K257" t="s">
        <v>24</v>
      </c>
      <c r="L257" s="6">
        <v>60</v>
      </c>
      <c r="M257" t="s">
        <v>48</v>
      </c>
      <c r="N257" t="s">
        <v>32</v>
      </c>
      <c r="O257">
        <v>0.75</v>
      </c>
      <c r="P257">
        <v>0.44500000000000001</v>
      </c>
      <c r="Q257">
        <v>0.35</v>
      </c>
      <c r="R257">
        <v>28.7</v>
      </c>
      <c r="S257">
        <v>26.4</v>
      </c>
    </row>
    <row r="258" spans="1:19" x14ac:dyDescent="0.3">
      <c r="A258" t="str">
        <f>VLOOKUP(F258,[1]Blad1!B:D,3,FALSE)</f>
        <v>76.60.2062</v>
      </c>
      <c r="B258" s="4" t="s">
        <v>662</v>
      </c>
      <c r="C258" t="s">
        <v>663</v>
      </c>
      <c r="D258" t="s">
        <v>150</v>
      </c>
      <c r="E258" t="s">
        <v>653</v>
      </c>
      <c r="F258" t="str">
        <f t="shared" si="3"/>
        <v>D27.71660|2XL</v>
      </c>
      <c r="G258" t="s">
        <v>670</v>
      </c>
      <c r="H258" t="s">
        <v>671</v>
      </c>
      <c r="I258">
        <f>VLOOKUP(B258,[1]Prijzen!A:G,7,0)</f>
        <v>4.5</v>
      </c>
      <c r="J258" s="6">
        <v>10</v>
      </c>
      <c r="K258" t="s">
        <v>24</v>
      </c>
      <c r="L258" s="6">
        <v>60</v>
      </c>
      <c r="M258" t="s">
        <v>48</v>
      </c>
      <c r="N258" t="s">
        <v>32</v>
      </c>
      <c r="O258">
        <v>0.75</v>
      </c>
      <c r="P258">
        <v>0.44500000000000001</v>
      </c>
      <c r="Q258">
        <v>0.35</v>
      </c>
      <c r="R258">
        <v>29.2</v>
      </c>
      <c r="S258">
        <v>26.88</v>
      </c>
    </row>
    <row r="259" spans="1:19" x14ac:dyDescent="0.3">
      <c r="A259" t="str">
        <f>VLOOKUP(F259,[1]Blad1!B:D,3,FALSE)</f>
        <v>76.60.2215</v>
      </c>
      <c r="B259" s="4" t="s">
        <v>672</v>
      </c>
      <c r="C259" t="s">
        <v>673</v>
      </c>
      <c r="D259" t="s">
        <v>50</v>
      </c>
      <c r="E259" t="s">
        <v>653</v>
      </c>
      <c r="F259" t="str">
        <f t="shared" ref="F259:F322" si="4">"D"&amp;G259</f>
        <v>D27.7166034|L</v>
      </c>
      <c r="G259" t="s">
        <v>674</v>
      </c>
      <c r="H259" t="s">
        <v>675</v>
      </c>
      <c r="I259">
        <f>VLOOKUP(B259,[1]Prijzen!A:G,7,0)</f>
        <v>4.6500000000000004</v>
      </c>
      <c r="J259" s="6">
        <v>10</v>
      </c>
      <c r="K259" t="s">
        <v>24</v>
      </c>
      <c r="L259" s="6">
        <v>60</v>
      </c>
      <c r="M259" t="s">
        <v>48</v>
      </c>
      <c r="N259" t="s">
        <v>32</v>
      </c>
      <c r="O259">
        <v>0.46</v>
      </c>
      <c r="P259">
        <v>0.38</v>
      </c>
      <c r="Q259">
        <v>0.41499999999999998</v>
      </c>
      <c r="R259">
        <v>14.4</v>
      </c>
      <c r="S259">
        <v>12.6</v>
      </c>
    </row>
    <row r="260" spans="1:19" x14ac:dyDescent="0.3">
      <c r="A260" t="str">
        <f>VLOOKUP(F260,[1]Blad1!B:D,3,FALSE)</f>
        <v>76.60.2216</v>
      </c>
      <c r="B260" s="4" t="s">
        <v>676</v>
      </c>
      <c r="C260" t="s">
        <v>677</v>
      </c>
      <c r="D260" t="s">
        <v>53</v>
      </c>
      <c r="E260" t="s">
        <v>653</v>
      </c>
      <c r="F260" t="str">
        <f t="shared" si="4"/>
        <v>D27.7166036|XL</v>
      </c>
      <c r="G260" t="s">
        <v>678</v>
      </c>
      <c r="H260" t="s">
        <v>679</v>
      </c>
      <c r="I260">
        <f>VLOOKUP(B260,[1]Prijzen!A:G,7,0)</f>
        <v>4.6500000000000004</v>
      </c>
      <c r="J260" s="6">
        <v>10</v>
      </c>
      <c r="K260" t="s">
        <v>24</v>
      </c>
      <c r="L260" s="6">
        <v>60</v>
      </c>
      <c r="M260" t="s">
        <v>48</v>
      </c>
      <c r="N260" t="s">
        <v>32</v>
      </c>
      <c r="O260">
        <v>0.46</v>
      </c>
      <c r="P260">
        <v>0.38</v>
      </c>
      <c r="Q260">
        <v>0.41499999999999998</v>
      </c>
      <c r="R260">
        <v>16.2</v>
      </c>
      <c r="S260">
        <v>14.4</v>
      </c>
    </row>
    <row r="261" spans="1:19" x14ac:dyDescent="0.3">
      <c r="A261" t="str">
        <f>VLOOKUP(F261,[1]Blad1!B:D,3,FALSE)</f>
        <v>76.60.2216</v>
      </c>
      <c r="B261" s="4" t="s">
        <v>676</v>
      </c>
      <c r="C261" t="s">
        <v>677</v>
      </c>
      <c r="D261" t="s">
        <v>150</v>
      </c>
      <c r="E261" t="s">
        <v>653</v>
      </c>
      <c r="F261" t="str">
        <f t="shared" si="4"/>
        <v>D27.7166036|2XL</v>
      </c>
      <c r="G261" t="s">
        <v>680</v>
      </c>
      <c r="H261" t="s">
        <v>681</v>
      </c>
      <c r="I261">
        <f>VLOOKUP(B261,[1]Prijzen!A:G,7,0)</f>
        <v>4.6500000000000004</v>
      </c>
      <c r="J261" s="6">
        <v>10</v>
      </c>
      <c r="K261" t="s">
        <v>24</v>
      </c>
      <c r="L261" s="6">
        <v>60</v>
      </c>
      <c r="M261" t="s">
        <v>48</v>
      </c>
      <c r="N261" t="s">
        <v>32</v>
      </c>
      <c r="O261">
        <v>0.46</v>
      </c>
      <c r="P261">
        <v>0.38</v>
      </c>
      <c r="Q261">
        <v>0.41499999999999998</v>
      </c>
      <c r="R261">
        <v>16.7</v>
      </c>
      <c r="S261">
        <v>14.88</v>
      </c>
    </row>
    <row r="262" spans="1:19" x14ac:dyDescent="0.3">
      <c r="A262" t="str">
        <f>VLOOKUP(F262,[1]Blad1!B:D,3,FALSE)</f>
        <v>76.60.2229</v>
      </c>
      <c r="B262" s="4" t="s">
        <v>682</v>
      </c>
      <c r="C262" t="s">
        <v>683</v>
      </c>
      <c r="D262" t="s">
        <v>50</v>
      </c>
      <c r="E262" t="s">
        <v>271</v>
      </c>
      <c r="F262" t="str">
        <f t="shared" si="4"/>
        <v>D27.71660ESD|L</v>
      </c>
      <c r="G262" t="s">
        <v>684</v>
      </c>
      <c r="H262" s="11" t="s">
        <v>685</v>
      </c>
      <c r="I262">
        <f>VLOOKUP(B262,[1]Prijzen!A:G,7,0)</f>
        <v>5.5</v>
      </c>
      <c r="J262" s="6">
        <v>10</v>
      </c>
      <c r="K262" t="s">
        <v>24</v>
      </c>
      <c r="L262" s="6">
        <v>60</v>
      </c>
      <c r="M262" t="s">
        <v>48</v>
      </c>
      <c r="N262" t="s">
        <v>32</v>
      </c>
    </row>
    <row r="263" spans="1:19" x14ac:dyDescent="0.3">
      <c r="A263" t="str">
        <f>VLOOKUP(F263,[1]Blad1!B:D,3,FALSE)</f>
        <v>76.60.2229</v>
      </c>
      <c r="B263" s="4" t="s">
        <v>682</v>
      </c>
      <c r="C263" t="s">
        <v>683</v>
      </c>
      <c r="D263" t="s">
        <v>53</v>
      </c>
      <c r="E263" t="s">
        <v>271</v>
      </c>
      <c r="F263" t="str">
        <f t="shared" si="4"/>
        <v>D27.71660ESD|XL</v>
      </c>
      <c r="G263" t="s">
        <v>686</v>
      </c>
      <c r="H263" s="11" t="s">
        <v>687</v>
      </c>
      <c r="I263">
        <f>VLOOKUP(B263,[1]Prijzen!A:G,7,0)</f>
        <v>5.5</v>
      </c>
      <c r="J263" s="6">
        <v>10</v>
      </c>
      <c r="K263" t="s">
        <v>24</v>
      </c>
      <c r="L263" s="6">
        <v>60</v>
      </c>
      <c r="M263" t="s">
        <v>48</v>
      </c>
      <c r="N263" t="s">
        <v>32</v>
      </c>
    </row>
    <row r="264" spans="1:19" x14ac:dyDescent="0.3">
      <c r="A264" t="str">
        <f>VLOOKUP(F264,[1]Blad1!B:D,3,FALSE)</f>
        <v>76.60.2011</v>
      </c>
      <c r="B264" s="4" t="s">
        <v>688</v>
      </c>
      <c r="C264" t="s">
        <v>689</v>
      </c>
      <c r="D264" t="s">
        <v>44</v>
      </c>
      <c r="E264" t="s">
        <v>653</v>
      </c>
      <c r="F264" t="str">
        <f t="shared" si="4"/>
        <v>D27.71690|M</v>
      </c>
      <c r="G264" t="s">
        <v>690</v>
      </c>
      <c r="H264" t="s">
        <v>691</v>
      </c>
      <c r="I264">
        <f>VLOOKUP(B264,[1]Prijzen!A:G,7,0)</f>
        <v>20.05</v>
      </c>
      <c r="J264" s="6">
        <v>10</v>
      </c>
      <c r="K264" t="s">
        <v>24</v>
      </c>
      <c r="L264" s="6">
        <v>60</v>
      </c>
      <c r="M264" t="s">
        <v>48</v>
      </c>
      <c r="N264" t="s">
        <v>32</v>
      </c>
      <c r="O264">
        <v>0.7</v>
      </c>
      <c r="P264">
        <v>0.51</v>
      </c>
      <c r="Q264">
        <v>0.315</v>
      </c>
      <c r="R264">
        <v>16.600000000000001</v>
      </c>
      <c r="S264">
        <v>14.16</v>
      </c>
    </row>
    <row r="265" spans="1:19" x14ac:dyDescent="0.3">
      <c r="A265" t="str">
        <f>VLOOKUP(F265,[1]Blad1!B:D,3,FALSE)</f>
        <v>76.60.2011</v>
      </c>
      <c r="B265" s="4" t="s">
        <v>688</v>
      </c>
      <c r="C265" t="s">
        <v>689</v>
      </c>
      <c r="D265" t="s">
        <v>50</v>
      </c>
      <c r="E265" t="s">
        <v>653</v>
      </c>
      <c r="F265" t="str">
        <f t="shared" si="4"/>
        <v>D27.71690|L</v>
      </c>
      <c r="G265" t="s">
        <v>692</v>
      </c>
      <c r="H265" t="s">
        <v>693</v>
      </c>
      <c r="I265">
        <f>VLOOKUP(B265,[1]Prijzen!A:G,7,0)</f>
        <v>20.05</v>
      </c>
      <c r="J265" s="6">
        <v>10</v>
      </c>
      <c r="K265" t="s">
        <v>24</v>
      </c>
      <c r="L265" s="6">
        <v>60</v>
      </c>
      <c r="M265" t="s">
        <v>48</v>
      </c>
      <c r="N265" t="s">
        <v>32</v>
      </c>
      <c r="O265">
        <v>0.7</v>
      </c>
      <c r="P265">
        <v>0.51</v>
      </c>
      <c r="Q265">
        <v>0.315</v>
      </c>
      <c r="R265">
        <v>17.3</v>
      </c>
      <c r="S265">
        <v>14.88</v>
      </c>
    </row>
    <row r="266" spans="1:19" x14ac:dyDescent="0.3">
      <c r="A266" t="str">
        <f>VLOOKUP(F266,[1]Blad1!B:D,3,FALSE)</f>
        <v>76.60.2011</v>
      </c>
      <c r="B266" s="4" t="s">
        <v>688</v>
      </c>
      <c r="C266" t="s">
        <v>689</v>
      </c>
      <c r="D266" t="s">
        <v>53</v>
      </c>
      <c r="E266" t="s">
        <v>653</v>
      </c>
      <c r="F266" t="str">
        <f t="shared" si="4"/>
        <v>D27.71690|XL</v>
      </c>
      <c r="G266" t="s">
        <v>694</v>
      </c>
      <c r="H266" t="s">
        <v>695</v>
      </c>
      <c r="I266">
        <f>VLOOKUP(B266,[1]Prijzen!A:G,7,0)</f>
        <v>20.05</v>
      </c>
      <c r="J266" s="6">
        <v>10</v>
      </c>
      <c r="K266" t="s">
        <v>24</v>
      </c>
      <c r="L266" s="6">
        <v>60</v>
      </c>
      <c r="M266" t="s">
        <v>48</v>
      </c>
      <c r="N266" t="s">
        <v>32</v>
      </c>
      <c r="O266">
        <v>0.7</v>
      </c>
      <c r="P266">
        <v>0.51</v>
      </c>
      <c r="Q266">
        <v>0.315</v>
      </c>
      <c r="R266">
        <v>19</v>
      </c>
      <c r="S266">
        <v>16.559999999999999</v>
      </c>
    </row>
    <row r="267" spans="1:19" x14ac:dyDescent="0.3">
      <c r="A267" t="str">
        <f>VLOOKUP(F267,[1]Blad1!B:D,3,FALSE)</f>
        <v>76.60.2011</v>
      </c>
      <c r="B267" s="4" t="s">
        <v>688</v>
      </c>
      <c r="C267" t="s">
        <v>689</v>
      </c>
      <c r="D267" t="s">
        <v>150</v>
      </c>
      <c r="E267" t="s">
        <v>653</v>
      </c>
      <c r="F267" t="str">
        <f t="shared" si="4"/>
        <v>D27.71690|2XL</v>
      </c>
      <c r="G267" t="s">
        <v>696</v>
      </c>
      <c r="H267" t="s">
        <v>697</v>
      </c>
      <c r="I267">
        <f>VLOOKUP(B267,[1]Prijzen!A:G,7,0)</f>
        <v>20.05</v>
      </c>
      <c r="J267" s="6">
        <v>10</v>
      </c>
      <c r="K267" t="s">
        <v>24</v>
      </c>
      <c r="L267" s="6">
        <v>60</v>
      </c>
      <c r="M267" t="s">
        <v>48</v>
      </c>
      <c r="N267" t="s">
        <v>32</v>
      </c>
      <c r="O267">
        <v>0.55000000000000004</v>
      </c>
      <c r="P267">
        <v>0.44</v>
      </c>
      <c r="Q267">
        <v>0.40500000000000003</v>
      </c>
      <c r="R267">
        <v>19.100000000000001</v>
      </c>
      <c r="S267">
        <v>17.600000000000001</v>
      </c>
    </row>
    <row r="268" spans="1:19" x14ac:dyDescent="0.3">
      <c r="A268" t="str">
        <f>VLOOKUP(F268,[1]Blad1!B:D,3,FALSE)</f>
        <v>76.60.2254</v>
      </c>
      <c r="B268" s="4" t="s">
        <v>698</v>
      </c>
      <c r="C268" t="s">
        <v>699</v>
      </c>
      <c r="D268" s="5" t="s">
        <v>700</v>
      </c>
      <c r="E268" t="s">
        <v>653</v>
      </c>
      <c r="F268" t="str">
        <f t="shared" si="4"/>
        <v>D27.73707D|XS</v>
      </c>
      <c r="G268" s="5" t="s">
        <v>701</v>
      </c>
      <c r="H268" t="s">
        <v>702</v>
      </c>
      <c r="I268">
        <f>VLOOKUP(B268,[1]Prijzen!A:G,7,0)</f>
        <v>2.1</v>
      </c>
      <c r="J268" s="6">
        <v>12</v>
      </c>
      <c r="K268" s="5" t="s">
        <v>24</v>
      </c>
      <c r="L268" s="6">
        <v>144</v>
      </c>
      <c r="M268" s="5" t="s">
        <v>25</v>
      </c>
      <c r="N268" s="7" t="s">
        <v>598</v>
      </c>
      <c r="O268">
        <v>50.8</v>
      </c>
      <c r="P268">
        <v>34.543999999999997</v>
      </c>
      <c r="Q268">
        <v>16.510000000000002</v>
      </c>
      <c r="R268">
        <v>9.0718474000000011</v>
      </c>
      <c r="S268">
        <v>0</v>
      </c>
    </row>
    <row r="269" spans="1:19" x14ac:dyDescent="0.3">
      <c r="A269" t="str">
        <f>VLOOKUP(F269,[1]Blad1!B:D,3,FALSE)</f>
        <v>76.60.2254</v>
      </c>
      <c r="B269" s="4" t="s">
        <v>698</v>
      </c>
      <c r="C269" t="s">
        <v>699</v>
      </c>
      <c r="D269" t="s">
        <v>703</v>
      </c>
      <c r="E269" t="s">
        <v>653</v>
      </c>
      <c r="F269" t="str">
        <f t="shared" si="4"/>
        <v>D27.73707D|S</v>
      </c>
      <c r="G269" s="5" t="s">
        <v>704</v>
      </c>
      <c r="H269" t="s">
        <v>705</v>
      </c>
      <c r="I269">
        <f>VLOOKUP(B269,[1]Prijzen!A:G,7,0)</f>
        <v>2.1</v>
      </c>
      <c r="J269" s="6">
        <v>12</v>
      </c>
      <c r="K269" s="5" t="s">
        <v>24</v>
      </c>
      <c r="L269" s="6">
        <v>144</v>
      </c>
      <c r="M269" s="5" t="s">
        <v>25</v>
      </c>
      <c r="N269" s="7" t="s">
        <v>598</v>
      </c>
      <c r="O269">
        <v>50.8</v>
      </c>
      <c r="P269">
        <v>34.543999999999997</v>
      </c>
      <c r="Q269">
        <v>16.510000000000002</v>
      </c>
      <c r="R269">
        <v>9.5254397700000002</v>
      </c>
      <c r="S269">
        <v>0</v>
      </c>
    </row>
    <row r="270" spans="1:19" x14ac:dyDescent="0.3">
      <c r="A270" t="str">
        <f>VLOOKUP(F270,[1]Blad1!B:D,3,FALSE)</f>
        <v>76.60.2254</v>
      </c>
      <c r="B270" s="4" t="s">
        <v>698</v>
      </c>
      <c r="C270" t="s">
        <v>699</v>
      </c>
      <c r="D270" t="s">
        <v>706</v>
      </c>
      <c r="E270" t="s">
        <v>653</v>
      </c>
      <c r="F270" t="str">
        <f t="shared" si="4"/>
        <v>D27.73707D|M</v>
      </c>
      <c r="G270" s="5" t="s">
        <v>707</v>
      </c>
      <c r="H270" t="s">
        <v>708</v>
      </c>
      <c r="I270">
        <f>VLOOKUP(B270,[1]Prijzen!A:G,7,0)</f>
        <v>2.1</v>
      </c>
      <c r="J270" s="6">
        <v>12</v>
      </c>
      <c r="K270" s="5" t="s">
        <v>24</v>
      </c>
      <c r="L270" s="6">
        <v>144</v>
      </c>
      <c r="M270" s="5" t="s">
        <v>25</v>
      </c>
      <c r="N270" s="7" t="s">
        <v>598</v>
      </c>
      <c r="O270">
        <v>50.8</v>
      </c>
      <c r="P270">
        <v>34.543999999999997</v>
      </c>
      <c r="Q270">
        <v>16.510000000000002</v>
      </c>
      <c r="R270">
        <v>9.5254397700000002</v>
      </c>
      <c r="S270">
        <v>0</v>
      </c>
    </row>
    <row r="271" spans="1:19" x14ac:dyDescent="0.3">
      <c r="A271" t="str">
        <f>VLOOKUP(F271,[1]Blad1!B:D,3,FALSE)</f>
        <v>76.60.2254</v>
      </c>
      <c r="B271" s="4" t="s">
        <v>698</v>
      </c>
      <c r="C271" t="s">
        <v>699</v>
      </c>
      <c r="D271" t="s">
        <v>709</v>
      </c>
      <c r="E271" t="s">
        <v>653</v>
      </c>
      <c r="F271" t="str">
        <f t="shared" si="4"/>
        <v>D27.73707D|L</v>
      </c>
      <c r="G271" s="5" t="s">
        <v>710</v>
      </c>
      <c r="H271" t="s">
        <v>711</v>
      </c>
      <c r="I271">
        <f>VLOOKUP(B271,[1]Prijzen!A:G,7,0)</f>
        <v>2.1</v>
      </c>
      <c r="J271" s="6">
        <v>12</v>
      </c>
      <c r="K271" s="5" t="s">
        <v>24</v>
      </c>
      <c r="L271" s="6">
        <v>144</v>
      </c>
      <c r="M271" s="5" t="s">
        <v>25</v>
      </c>
      <c r="N271" s="7" t="s">
        <v>598</v>
      </c>
      <c r="O271">
        <v>50.8</v>
      </c>
      <c r="P271">
        <v>34.543999999999997</v>
      </c>
      <c r="Q271">
        <v>16.510000000000002</v>
      </c>
      <c r="R271">
        <v>10.886216880000001</v>
      </c>
      <c r="S271">
        <v>0</v>
      </c>
    </row>
    <row r="272" spans="1:19" x14ac:dyDescent="0.3">
      <c r="A272" t="str">
        <f>VLOOKUP(F272,[1]Blad1!B:D,3,FALSE)</f>
        <v>76.60.2254</v>
      </c>
      <c r="B272" s="4" t="s">
        <v>698</v>
      </c>
      <c r="C272" t="s">
        <v>699</v>
      </c>
      <c r="D272" t="s">
        <v>712</v>
      </c>
      <c r="E272" t="s">
        <v>653</v>
      </c>
      <c r="F272" t="str">
        <f t="shared" si="4"/>
        <v>D27.73707D|XL</v>
      </c>
      <c r="G272" s="5" t="s">
        <v>713</v>
      </c>
      <c r="H272" t="s">
        <v>714</v>
      </c>
      <c r="I272">
        <f>VLOOKUP(B272,[1]Prijzen!A:G,7,0)</f>
        <v>2.1</v>
      </c>
      <c r="J272" s="6">
        <v>12</v>
      </c>
      <c r="K272" s="5" t="s">
        <v>24</v>
      </c>
      <c r="L272" s="6">
        <v>144</v>
      </c>
      <c r="M272" s="5" t="s">
        <v>25</v>
      </c>
      <c r="N272" s="7" t="s">
        <v>598</v>
      </c>
      <c r="O272">
        <v>50.8</v>
      </c>
      <c r="P272">
        <v>34.543999999999997</v>
      </c>
      <c r="Q272">
        <v>16.510000000000002</v>
      </c>
      <c r="R272">
        <v>11.33980925</v>
      </c>
      <c r="S272">
        <v>0</v>
      </c>
    </row>
    <row r="273" spans="1:19" x14ac:dyDescent="0.3">
      <c r="A273" t="str">
        <f>VLOOKUP(F273,[1]Blad1!B:D,3,FALSE)</f>
        <v>76.60.2254</v>
      </c>
      <c r="B273" s="4" t="s">
        <v>698</v>
      </c>
      <c r="C273" t="s">
        <v>699</v>
      </c>
      <c r="D273" t="s">
        <v>715</v>
      </c>
      <c r="E273" t="s">
        <v>653</v>
      </c>
      <c r="F273" t="str">
        <f t="shared" si="4"/>
        <v>D27.73707D|2XL</v>
      </c>
      <c r="G273" s="5" t="s">
        <v>716</v>
      </c>
      <c r="H273" t="s">
        <v>717</v>
      </c>
      <c r="I273">
        <f>VLOOKUP(B273,[1]Prijzen!A:G,7,0)</f>
        <v>2.1</v>
      </c>
      <c r="J273" s="6">
        <v>12</v>
      </c>
      <c r="K273" s="5" t="s">
        <v>24</v>
      </c>
      <c r="L273" s="6">
        <v>144</v>
      </c>
      <c r="M273" s="5" t="s">
        <v>25</v>
      </c>
      <c r="N273" s="7" t="s">
        <v>598</v>
      </c>
      <c r="O273">
        <v>50.8</v>
      </c>
      <c r="P273">
        <v>34.543999999999997</v>
      </c>
      <c r="Q273">
        <v>16.510000000000002</v>
      </c>
      <c r="R273">
        <v>11.793401620000001</v>
      </c>
      <c r="S273">
        <v>0</v>
      </c>
    </row>
    <row r="274" spans="1:19" x14ac:dyDescent="0.3">
      <c r="A274" t="str">
        <f>VLOOKUP(F274,[1]Blad1!B:D,3,FALSE)</f>
        <v>76.60.2255</v>
      </c>
      <c r="B274" s="4" t="s">
        <v>718</v>
      </c>
      <c r="C274" t="s">
        <v>719</v>
      </c>
      <c r="D274" t="s">
        <v>720</v>
      </c>
      <c r="E274" t="s">
        <v>653</v>
      </c>
      <c r="F274" t="str">
        <f t="shared" si="4"/>
        <v>D27.73707FL|XS</v>
      </c>
      <c r="G274" s="5" t="s">
        <v>721</v>
      </c>
      <c r="H274" t="s">
        <v>722</v>
      </c>
      <c r="I274">
        <f>VLOOKUP(B274,[1]Prijzen!A:G,7,0)</f>
        <v>2.4500000000000002</v>
      </c>
      <c r="J274" s="6">
        <v>12</v>
      </c>
      <c r="K274" s="5" t="s">
        <v>24</v>
      </c>
      <c r="L274" s="6">
        <v>144</v>
      </c>
      <c r="M274" s="5" t="s">
        <v>25</v>
      </c>
      <c r="N274" s="7" t="s">
        <v>598</v>
      </c>
      <c r="O274">
        <v>50.8</v>
      </c>
      <c r="P274">
        <v>34.543999999999997</v>
      </c>
      <c r="Q274">
        <v>16.510000000000002</v>
      </c>
      <c r="R274">
        <v>6.8038855500000004</v>
      </c>
      <c r="S274">
        <v>0</v>
      </c>
    </row>
    <row r="275" spans="1:19" x14ac:dyDescent="0.3">
      <c r="A275" t="str">
        <f>VLOOKUP(F275,[1]Blad1!B:D,3,FALSE)</f>
        <v>76.60.2255</v>
      </c>
      <c r="B275" s="4" t="s">
        <v>718</v>
      </c>
      <c r="C275" t="s">
        <v>719</v>
      </c>
      <c r="D275" t="s">
        <v>723</v>
      </c>
      <c r="E275" t="s">
        <v>653</v>
      </c>
      <c r="F275" t="str">
        <f t="shared" si="4"/>
        <v>D27.73707FL|S</v>
      </c>
      <c r="G275" s="5" t="s">
        <v>724</v>
      </c>
      <c r="H275" t="s">
        <v>725</v>
      </c>
      <c r="I275">
        <f>VLOOKUP(B275,[1]Prijzen!A:G,7,0)</f>
        <v>2.4500000000000002</v>
      </c>
      <c r="J275" s="6">
        <v>12</v>
      </c>
      <c r="K275" s="5" t="s">
        <v>24</v>
      </c>
      <c r="L275" s="6">
        <v>144</v>
      </c>
      <c r="M275" s="5" t="s">
        <v>25</v>
      </c>
      <c r="N275" s="7" t="s">
        <v>598</v>
      </c>
      <c r="O275">
        <v>50.8</v>
      </c>
      <c r="P275">
        <v>34.543999999999997</v>
      </c>
      <c r="Q275">
        <v>16.510000000000002</v>
      </c>
      <c r="R275">
        <v>6.8038855500000004</v>
      </c>
      <c r="S275">
        <v>0</v>
      </c>
    </row>
    <row r="276" spans="1:19" x14ac:dyDescent="0.3">
      <c r="A276" t="str">
        <f>VLOOKUP(F276,[1]Blad1!B:D,3,FALSE)</f>
        <v>76.60.2255</v>
      </c>
      <c r="B276" s="4" t="s">
        <v>718</v>
      </c>
      <c r="C276" t="s">
        <v>719</v>
      </c>
      <c r="D276" t="s">
        <v>726</v>
      </c>
      <c r="E276" t="s">
        <v>653</v>
      </c>
      <c r="F276" t="str">
        <f t="shared" si="4"/>
        <v>D27.73707FL|M</v>
      </c>
      <c r="G276" s="5" t="s">
        <v>727</v>
      </c>
      <c r="H276" t="s">
        <v>728</v>
      </c>
      <c r="I276">
        <f>VLOOKUP(B276,[1]Prijzen!A:G,7,0)</f>
        <v>2.4500000000000002</v>
      </c>
      <c r="J276" s="6">
        <v>12</v>
      </c>
      <c r="K276" s="5" t="s">
        <v>24</v>
      </c>
      <c r="L276" s="6">
        <v>144</v>
      </c>
      <c r="M276" s="5" t="s">
        <v>25</v>
      </c>
      <c r="N276" s="7" t="s">
        <v>598</v>
      </c>
      <c r="O276">
        <v>50.8</v>
      </c>
      <c r="P276">
        <v>34.543999999999997</v>
      </c>
      <c r="Q276">
        <v>16.510000000000002</v>
      </c>
      <c r="R276">
        <v>7.2574779200000004</v>
      </c>
      <c r="S276">
        <v>0</v>
      </c>
    </row>
    <row r="277" spans="1:19" x14ac:dyDescent="0.3">
      <c r="A277" t="str">
        <f>VLOOKUP(F277,[1]Blad1!B:D,3,FALSE)</f>
        <v>76.60.2255</v>
      </c>
      <c r="B277" s="4" t="s">
        <v>718</v>
      </c>
      <c r="C277" t="s">
        <v>719</v>
      </c>
      <c r="D277" t="s">
        <v>729</v>
      </c>
      <c r="E277" t="s">
        <v>653</v>
      </c>
      <c r="F277" t="str">
        <f t="shared" si="4"/>
        <v>D27.73707FL|L</v>
      </c>
      <c r="G277" s="5" t="s">
        <v>730</v>
      </c>
      <c r="H277" t="s">
        <v>731</v>
      </c>
      <c r="I277">
        <f>VLOOKUP(B277,[1]Prijzen!A:G,7,0)</f>
        <v>2.4500000000000002</v>
      </c>
      <c r="J277" s="6">
        <v>12</v>
      </c>
      <c r="K277" s="5" t="s">
        <v>24</v>
      </c>
      <c r="L277" s="6">
        <v>144</v>
      </c>
      <c r="M277" s="5" t="s">
        <v>25</v>
      </c>
      <c r="N277" s="7" t="s">
        <v>598</v>
      </c>
      <c r="O277">
        <v>50.8</v>
      </c>
      <c r="P277">
        <v>34.543999999999997</v>
      </c>
      <c r="Q277">
        <v>16.510000000000002</v>
      </c>
      <c r="R277">
        <v>7.7110702900000003</v>
      </c>
      <c r="S277">
        <v>0</v>
      </c>
    </row>
    <row r="278" spans="1:19" s="5" customFormat="1" x14ac:dyDescent="0.3">
      <c r="A278" t="str">
        <f>VLOOKUP(F278,[1]Blad1!B:D,3,FALSE)</f>
        <v>76.60.2255</v>
      </c>
      <c r="B278" s="4" t="s">
        <v>718</v>
      </c>
      <c r="C278" t="s">
        <v>719</v>
      </c>
      <c r="D278" t="s">
        <v>732</v>
      </c>
      <c r="E278" t="s">
        <v>653</v>
      </c>
      <c r="F278" t="str">
        <f t="shared" si="4"/>
        <v>D27.73707FL|XL</v>
      </c>
      <c r="G278" s="5" t="s">
        <v>733</v>
      </c>
      <c r="H278" t="s">
        <v>734</v>
      </c>
      <c r="I278">
        <f>VLOOKUP(B278,[1]Prijzen!A:G,7,0)</f>
        <v>2.4500000000000002</v>
      </c>
      <c r="J278" s="6">
        <v>12</v>
      </c>
      <c r="K278" s="5" t="s">
        <v>24</v>
      </c>
      <c r="L278" s="6">
        <v>144</v>
      </c>
      <c r="M278" s="5" t="s">
        <v>25</v>
      </c>
      <c r="N278" s="7" t="s">
        <v>598</v>
      </c>
      <c r="O278">
        <v>50.8</v>
      </c>
      <c r="P278">
        <v>34.543999999999997</v>
      </c>
      <c r="Q278">
        <v>16.510000000000002</v>
      </c>
      <c r="R278">
        <v>8.1646626600000012</v>
      </c>
      <c r="S278">
        <v>0</v>
      </c>
    </row>
    <row r="279" spans="1:19" s="5" customFormat="1" x14ac:dyDescent="0.3">
      <c r="A279" t="str">
        <f>VLOOKUP(F279,[1]Blad1!B:D,3,FALSE)</f>
        <v>76.60.2255</v>
      </c>
      <c r="B279" s="4" t="s">
        <v>718</v>
      </c>
      <c r="C279" t="s">
        <v>719</v>
      </c>
      <c r="D279" t="s">
        <v>735</v>
      </c>
      <c r="E279" t="s">
        <v>653</v>
      </c>
      <c r="F279" t="str">
        <f t="shared" si="4"/>
        <v>D27.73707FL|2XL</v>
      </c>
      <c r="G279" s="5" t="s">
        <v>736</v>
      </c>
      <c r="H279" t="s">
        <v>737</v>
      </c>
      <c r="I279">
        <f>VLOOKUP(B279,[1]Prijzen!A:G,7,0)</f>
        <v>2.4500000000000002</v>
      </c>
      <c r="J279" s="6">
        <v>12</v>
      </c>
      <c r="K279" s="5" t="s">
        <v>24</v>
      </c>
      <c r="L279" s="6">
        <v>144</v>
      </c>
      <c r="M279" s="5" t="s">
        <v>25</v>
      </c>
      <c r="N279" s="7" t="s">
        <v>598</v>
      </c>
      <c r="O279">
        <v>50.8</v>
      </c>
      <c r="P279">
        <v>34.543999999999997</v>
      </c>
      <c r="Q279">
        <v>16.510000000000002</v>
      </c>
      <c r="R279">
        <v>9.0718474000000011</v>
      </c>
      <c r="S279">
        <v>0</v>
      </c>
    </row>
    <row r="280" spans="1:19" s="5" customFormat="1" x14ac:dyDescent="0.3">
      <c r="A280" t="str">
        <f>VLOOKUP(F280,[1]Blad1!B:D,3,FALSE)</f>
        <v>76.60.2230</v>
      </c>
      <c r="B280" s="4" t="s">
        <v>738</v>
      </c>
      <c r="C280" s="5" t="s">
        <v>739</v>
      </c>
      <c r="D280" t="s">
        <v>700</v>
      </c>
      <c r="E280" t="s">
        <v>740</v>
      </c>
      <c r="F280" t="str">
        <f t="shared" si="4"/>
        <v>D27.71707HVO|XS</v>
      </c>
      <c r="G280" t="s">
        <v>741</v>
      </c>
      <c r="H280" t="s">
        <v>742</v>
      </c>
      <c r="I280">
        <f>VLOOKUP(B280,[1]Prijzen!A:G,7,0)</f>
        <v>2.15</v>
      </c>
      <c r="J280" s="6">
        <v>12</v>
      </c>
      <c r="K280" s="5" t="s">
        <v>24</v>
      </c>
      <c r="L280" s="6">
        <v>144</v>
      </c>
      <c r="M280" s="5" t="s">
        <v>25</v>
      </c>
      <c r="N280" s="7" t="s">
        <v>598</v>
      </c>
      <c r="O280">
        <v>50.8</v>
      </c>
      <c r="P280">
        <v>34.543999999999997</v>
      </c>
      <c r="Q280">
        <v>16.510000000000002</v>
      </c>
      <c r="R280">
        <v>6.8038855500000004</v>
      </c>
      <c r="S280">
        <v>0</v>
      </c>
    </row>
    <row r="281" spans="1:19" s="5" customFormat="1" x14ac:dyDescent="0.3">
      <c r="A281" t="str">
        <f>VLOOKUP(F281,[1]Blad1!B:D,3,FALSE)</f>
        <v>76.60.2230</v>
      </c>
      <c r="B281" s="4" t="s">
        <v>738</v>
      </c>
      <c r="C281" s="5" t="s">
        <v>739</v>
      </c>
      <c r="D281" t="s">
        <v>703</v>
      </c>
      <c r="E281" t="s">
        <v>740</v>
      </c>
      <c r="F281" t="str">
        <f t="shared" si="4"/>
        <v>D27.71707HVO|S</v>
      </c>
      <c r="G281" t="s">
        <v>743</v>
      </c>
      <c r="H281" t="s">
        <v>744</v>
      </c>
      <c r="I281">
        <f>VLOOKUP(B281,[1]Prijzen!A:G,7,0)</f>
        <v>2.15</v>
      </c>
      <c r="J281" s="6">
        <v>12</v>
      </c>
      <c r="K281" s="5" t="s">
        <v>24</v>
      </c>
      <c r="L281" s="6">
        <v>144</v>
      </c>
      <c r="M281" s="5" t="s">
        <v>25</v>
      </c>
      <c r="N281" s="7" t="s">
        <v>598</v>
      </c>
      <c r="O281">
        <v>50.8</v>
      </c>
      <c r="P281">
        <v>34.543999999999997</v>
      </c>
      <c r="Q281">
        <v>16.510000000000002</v>
      </c>
      <c r="R281">
        <v>6.8038855500000004</v>
      </c>
      <c r="S281">
        <v>0</v>
      </c>
    </row>
    <row r="282" spans="1:19" s="5" customFormat="1" x14ac:dyDescent="0.3">
      <c r="A282" t="str">
        <f>VLOOKUP(F282,[1]Blad1!B:D,3,FALSE)</f>
        <v>76.60.2230</v>
      </c>
      <c r="B282" s="4" t="s">
        <v>738</v>
      </c>
      <c r="C282" s="5" t="s">
        <v>739</v>
      </c>
      <c r="D282" t="s">
        <v>706</v>
      </c>
      <c r="E282" t="s">
        <v>740</v>
      </c>
      <c r="F282" t="str">
        <f t="shared" si="4"/>
        <v>D27.71707HVO|M</v>
      </c>
      <c r="G282" t="s">
        <v>745</v>
      </c>
      <c r="H282" t="s">
        <v>746</v>
      </c>
      <c r="I282">
        <f>VLOOKUP(B282,[1]Prijzen!A:G,7,0)</f>
        <v>2.15</v>
      </c>
      <c r="J282" s="6">
        <v>12</v>
      </c>
      <c r="K282" s="5" t="s">
        <v>24</v>
      </c>
      <c r="L282" s="6">
        <v>144</v>
      </c>
      <c r="M282" s="5" t="s">
        <v>25</v>
      </c>
      <c r="N282" s="7" t="s">
        <v>598</v>
      </c>
      <c r="O282">
        <v>50.8</v>
      </c>
      <c r="P282">
        <v>34.543999999999997</v>
      </c>
      <c r="Q282">
        <v>16.510000000000002</v>
      </c>
      <c r="R282">
        <v>7.2574779200000004</v>
      </c>
      <c r="S282">
        <v>0</v>
      </c>
    </row>
    <row r="283" spans="1:19" x14ac:dyDescent="0.3">
      <c r="A283" t="str">
        <f>VLOOKUP(F283,[1]Blad1!B:D,3,FALSE)</f>
        <v>76.60.2230</v>
      </c>
      <c r="B283" s="4" t="s">
        <v>738</v>
      </c>
      <c r="C283" s="5" t="s">
        <v>739</v>
      </c>
      <c r="D283" t="s">
        <v>709</v>
      </c>
      <c r="E283" t="s">
        <v>740</v>
      </c>
      <c r="F283" t="str">
        <f t="shared" si="4"/>
        <v>D27.71707HVO|L</v>
      </c>
      <c r="G283" t="s">
        <v>747</v>
      </c>
      <c r="H283" t="s">
        <v>748</v>
      </c>
      <c r="I283">
        <f>VLOOKUP(B283,[1]Prijzen!A:G,7,0)</f>
        <v>2.15</v>
      </c>
      <c r="J283" s="6">
        <v>12</v>
      </c>
      <c r="K283" s="5" t="s">
        <v>24</v>
      </c>
      <c r="L283" s="6">
        <v>144</v>
      </c>
      <c r="M283" s="5" t="s">
        <v>25</v>
      </c>
      <c r="N283" s="7" t="s">
        <v>598</v>
      </c>
      <c r="O283">
        <v>50.8</v>
      </c>
      <c r="P283">
        <v>34.543999999999997</v>
      </c>
      <c r="Q283">
        <v>16.510000000000002</v>
      </c>
      <c r="R283">
        <v>7.7110702900000003</v>
      </c>
      <c r="S283">
        <v>0</v>
      </c>
    </row>
    <row r="284" spans="1:19" x14ac:dyDescent="0.3">
      <c r="A284" t="str">
        <f>VLOOKUP(F284,[1]Blad1!B:D,3,FALSE)</f>
        <v>76.60.2230</v>
      </c>
      <c r="B284" s="4" t="s">
        <v>738</v>
      </c>
      <c r="C284" s="5" t="s">
        <v>739</v>
      </c>
      <c r="D284" t="s">
        <v>712</v>
      </c>
      <c r="E284" t="s">
        <v>740</v>
      </c>
      <c r="F284" t="str">
        <f t="shared" si="4"/>
        <v>D27.71707HVO|XL</v>
      </c>
      <c r="G284" t="s">
        <v>749</v>
      </c>
      <c r="H284" t="s">
        <v>750</v>
      </c>
      <c r="I284">
        <f>VLOOKUP(B284,[1]Prijzen!A:G,7,0)</f>
        <v>2.15</v>
      </c>
      <c r="J284" s="6">
        <v>12</v>
      </c>
      <c r="K284" s="5" t="s">
        <v>24</v>
      </c>
      <c r="L284" s="6">
        <v>144</v>
      </c>
      <c r="M284" s="5" t="s">
        <v>25</v>
      </c>
      <c r="N284" s="7" t="s">
        <v>598</v>
      </c>
      <c r="O284">
        <v>50.8</v>
      </c>
      <c r="P284">
        <v>34.543999999999997</v>
      </c>
      <c r="Q284">
        <v>16.510000000000002</v>
      </c>
      <c r="R284">
        <v>8.1646626600000012</v>
      </c>
      <c r="S284">
        <v>0</v>
      </c>
    </row>
    <row r="285" spans="1:19" x14ac:dyDescent="0.3">
      <c r="A285" t="str">
        <f>VLOOKUP(F285,[1]Blad1!B:D,3,FALSE)</f>
        <v>76.60.2230</v>
      </c>
      <c r="B285" s="4" t="s">
        <v>738</v>
      </c>
      <c r="C285" s="5" t="s">
        <v>739</v>
      </c>
      <c r="D285" t="s">
        <v>715</v>
      </c>
      <c r="E285" t="s">
        <v>740</v>
      </c>
      <c r="F285" t="str">
        <f t="shared" si="4"/>
        <v>D27.71707HVO|2XL</v>
      </c>
      <c r="G285" t="s">
        <v>751</v>
      </c>
      <c r="H285" t="s">
        <v>752</v>
      </c>
      <c r="I285">
        <f>VLOOKUP(B285,[1]Prijzen!A:G,7,0)</f>
        <v>2.15</v>
      </c>
      <c r="J285" s="6">
        <v>12</v>
      </c>
      <c r="K285" s="5" t="s">
        <v>24</v>
      </c>
      <c r="L285" s="6">
        <v>144</v>
      </c>
      <c r="M285" s="5" t="s">
        <v>25</v>
      </c>
      <c r="N285" s="7" t="s">
        <v>598</v>
      </c>
      <c r="O285">
        <v>50.8</v>
      </c>
      <c r="P285">
        <v>34.543999999999997</v>
      </c>
      <c r="Q285">
        <v>16.510000000000002</v>
      </c>
      <c r="R285">
        <v>9.0718474000000011</v>
      </c>
      <c r="S285">
        <v>0</v>
      </c>
    </row>
    <row r="286" spans="1:19" x14ac:dyDescent="0.3">
      <c r="A286" t="str">
        <f>VLOOKUP(F286,[1]Blad1!B:D,3,FALSE)</f>
        <v>76.60.2139</v>
      </c>
      <c r="B286" s="4" t="s">
        <v>753</v>
      </c>
      <c r="C286" t="s">
        <v>754</v>
      </c>
      <c r="D286" t="s">
        <v>703</v>
      </c>
      <c r="E286" t="s">
        <v>755</v>
      </c>
      <c r="F286" t="str">
        <f t="shared" si="4"/>
        <v>D27.73727|S</v>
      </c>
      <c r="G286" s="5" t="s">
        <v>756</v>
      </c>
      <c r="H286" t="s">
        <v>757</v>
      </c>
      <c r="I286">
        <f>VLOOKUP(B286,[1]Prijzen!A:G,7,0)</f>
        <v>2.5499999999999998</v>
      </c>
      <c r="J286" s="6">
        <v>12</v>
      </c>
      <c r="K286" s="5" t="s">
        <v>24</v>
      </c>
      <c r="L286" s="6">
        <v>144</v>
      </c>
      <c r="M286" s="5" t="s">
        <v>25</v>
      </c>
      <c r="N286" s="7" t="s">
        <v>598</v>
      </c>
      <c r="O286">
        <v>49.022000000000006</v>
      </c>
      <c r="P286">
        <v>33.655000000000001</v>
      </c>
      <c r="Q286">
        <v>20.32</v>
      </c>
      <c r="R286">
        <v>11.33980925</v>
      </c>
      <c r="S286">
        <v>0</v>
      </c>
    </row>
    <row r="287" spans="1:19" x14ac:dyDescent="0.3">
      <c r="A287" t="str">
        <f>VLOOKUP(F287,[1]Blad1!B:D,3,FALSE)</f>
        <v>76.60.2139</v>
      </c>
      <c r="B287" s="4" t="s">
        <v>753</v>
      </c>
      <c r="C287" t="s">
        <v>754</v>
      </c>
      <c r="D287" t="s">
        <v>706</v>
      </c>
      <c r="E287" t="s">
        <v>755</v>
      </c>
      <c r="F287" t="str">
        <f t="shared" si="4"/>
        <v>D27.73727|M</v>
      </c>
      <c r="G287" s="5" t="s">
        <v>758</v>
      </c>
      <c r="H287" t="s">
        <v>759</v>
      </c>
      <c r="I287">
        <f>VLOOKUP(B287,[1]Prijzen!A:G,7,0)</f>
        <v>2.5499999999999998</v>
      </c>
      <c r="J287" s="6">
        <v>12</v>
      </c>
      <c r="K287" s="5" t="s">
        <v>24</v>
      </c>
      <c r="L287" s="6">
        <v>144</v>
      </c>
      <c r="M287" s="5" t="s">
        <v>25</v>
      </c>
      <c r="N287" s="7" t="s">
        <v>598</v>
      </c>
      <c r="O287">
        <v>49.022000000000006</v>
      </c>
      <c r="P287">
        <v>33.655000000000001</v>
      </c>
      <c r="Q287">
        <v>20.32</v>
      </c>
      <c r="R287">
        <v>11.793401620000001</v>
      </c>
      <c r="S287">
        <v>0</v>
      </c>
    </row>
    <row r="288" spans="1:19" x14ac:dyDescent="0.3">
      <c r="A288" t="str">
        <f>VLOOKUP(F288,[1]Blad1!B:D,3,FALSE)</f>
        <v>76.60.2139</v>
      </c>
      <c r="B288" s="16">
        <v>2773727</v>
      </c>
      <c r="C288" s="17" t="s">
        <v>754</v>
      </c>
      <c r="D288" s="17" t="s">
        <v>709</v>
      </c>
      <c r="E288" s="17" t="s">
        <v>755</v>
      </c>
      <c r="F288" t="str">
        <f t="shared" si="4"/>
        <v>D27.73727|L</v>
      </c>
      <c r="G288" s="17" t="s">
        <v>760</v>
      </c>
      <c r="H288" s="17" t="s">
        <v>761</v>
      </c>
      <c r="I288" s="17">
        <v>2.5499999999999998</v>
      </c>
      <c r="J288" s="18">
        <v>12</v>
      </c>
      <c r="K288" s="17" t="s">
        <v>24</v>
      </c>
      <c r="L288" s="18">
        <v>144</v>
      </c>
      <c r="M288" s="17" t="s">
        <v>25</v>
      </c>
      <c r="N288" s="19" t="s">
        <v>598</v>
      </c>
      <c r="O288" s="17">
        <v>49.022000000000006</v>
      </c>
      <c r="P288" s="17">
        <v>33.655000000000001</v>
      </c>
      <c r="Q288" s="17">
        <v>20.32</v>
      </c>
      <c r="R288" s="17">
        <v>12.24699399</v>
      </c>
      <c r="S288" s="17">
        <v>0</v>
      </c>
    </row>
    <row r="289" spans="1:19" x14ac:dyDescent="0.3">
      <c r="A289" t="str">
        <f>VLOOKUP(F289,[1]Blad1!B:D,3,FALSE)</f>
        <v>76.60.2139</v>
      </c>
      <c r="B289" s="16">
        <v>2773727</v>
      </c>
      <c r="C289" s="17" t="s">
        <v>754</v>
      </c>
      <c r="D289" s="17" t="s">
        <v>712</v>
      </c>
      <c r="E289" s="17" t="s">
        <v>755</v>
      </c>
      <c r="F289" t="str">
        <f t="shared" si="4"/>
        <v>D27.73727|XL</v>
      </c>
      <c r="G289" s="17" t="s">
        <v>762</v>
      </c>
      <c r="H289" s="17" t="s">
        <v>763</v>
      </c>
      <c r="I289" s="17">
        <v>2.5499999999999998</v>
      </c>
      <c r="J289" s="18">
        <v>12</v>
      </c>
      <c r="K289" s="17" t="s">
        <v>24</v>
      </c>
      <c r="L289" s="18">
        <v>144</v>
      </c>
      <c r="M289" s="17" t="s">
        <v>25</v>
      </c>
      <c r="N289" s="19" t="s">
        <v>598</v>
      </c>
      <c r="O289" s="17">
        <v>49.022000000000006</v>
      </c>
      <c r="P289" s="17">
        <v>33.655000000000001</v>
      </c>
      <c r="Q289" s="17">
        <v>20.32</v>
      </c>
      <c r="R289" s="17">
        <v>13.607771100000001</v>
      </c>
      <c r="S289" s="17">
        <v>0</v>
      </c>
    </row>
    <row r="290" spans="1:19" x14ac:dyDescent="0.3">
      <c r="A290" t="str">
        <f>VLOOKUP(F290,[1]Blad1!B:D,3,FALSE)</f>
        <v>76.60.2139</v>
      </c>
      <c r="B290" s="4" t="s">
        <v>753</v>
      </c>
      <c r="C290" t="s">
        <v>754</v>
      </c>
      <c r="D290" t="s">
        <v>715</v>
      </c>
      <c r="E290" t="s">
        <v>755</v>
      </c>
      <c r="F290" t="str">
        <f t="shared" si="4"/>
        <v>D27.73727|2XL</v>
      </c>
      <c r="G290" s="5" t="s">
        <v>764</v>
      </c>
      <c r="H290" t="s">
        <v>765</v>
      </c>
      <c r="I290">
        <f>VLOOKUP(B290,[1]Prijzen!A:G,7,0)</f>
        <v>2.5499999999999998</v>
      </c>
      <c r="J290" s="6">
        <v>12</v>
      </c>
      <c r="K290" s="5" t="s">
        <v>24</v>
      </c>
      <c r="L290" s="6">
        <v>144</v>
      </c>
      <c r="M290" s="5" t="s">
        <v>25</v>
      </c>
      <c r="N290" s="7" t="s">
        <v>598</v>
      </c>
      <c r="O290">
        <v>49.022000000000006</v>
      </c>
      <c r="P290">
        <v>33.655000000000001</v>
      </c>
      <c r="Q290">
        <v>20.32</v>
      </c>
      <c r="R290">
        <v>13.607771100000001</v>
      </c>
      <c r="S290">
        <v>0</v>
      </c>
    </row>
    <row r="291" spans="1:19" x14ac:dyDescent="0.3">
      <c r="A291" t="str">
        <f>VLOOKUP(F291,[1]Blad1!B:D,3,FALSE)</f>
        <v>76.60.2140</v>
      </c>
      <c r="B291" s="20" t="s">
        <v>766</v>
      </c>
      <c r="C291" s="17" t="s">
        <v>767</v>
      </c>
      <c r="D291" s="17" t="s">
        <v>768</v>
      </c>
      <c r="E291" s="17" t="s">
        <v>755</v>
      </c>
      <c r="F291" t="str">
        <f t="shared" si="4"/>
        <v>D27.73730|XS</v>
      </c>
      <c r="G291" s="17" t="s">
        <v>769</v>
      </c>
      <c r="H291" s="17" t="s">
        <v>770</v>
      </c>
      <c r="I291" s="17">
        <f>VLOOKUP(B291,[1]Prijzen!A:G,7,0)</f>
        <v>2.35</v>
      </c>
      <c r="J291" s="18">
        <v>12</v>
      </c>
      <c r="K291" s="17" t="s">
        <v>24</v>
      </c>
      <c r="L291" s="18">
        <v>144</v>
      </c>
      <c r="M291" s="17" t="s">
        <v>25</v>
      </c>
      <c r="N291" s="19" t="s">
        <v>598</v>
      </c>
      <c r="O291" s="17">
        <v>49.022000000000006</v>
      </c>
      <c r="P291" s="17">
        <v>33.655000000000001</v>
      </c>
      <c r="Q291" s="17">
        <v>20.32</v>
      </c>
      <c r="R291" s="17">
        <v>9.979032140000001</v>
      </c>
      <c r="S291" s="17">
        <v>0</v>
      </c>
    </row>
    <row r="292" spans="1:19" x14ac:dyDescent="0.3">
      <c r="A292" t="str">
        <f>VLOOKUP(F292,[1]Blad1!B:D,3,FALSE)</f>
        <v>76.60.2140</v>
      </c>
      <c r="B292" s="15" t="s">
        <v>766</v>
      </c>
      <c r="C292" s="5" t="s">
        <v>767</v>
      </c>
      <c r="D292" s="5" t="s">
        <v>771</v>
      </c>
      <c r="E292" s="5" t="s">
        <v>755</v>
      </c>
      <c r="F292" t="str">
        <f t="shared" si="4"/>
        <v>D27.73730|S</v>
      </c>
      <c r="G292" s="5" t="s">
        <v>772</v>
      </c>
      <c r="H292" s="5" t="s">
        <v>773</v>
      </c>
      <c r="I292" s="5">
        <f>VLOOKUP(B292,[1]Prijzen!A:G,7,0)</f>
        <v>2.35</v>
      </c>
      <c r="J292" s="21">
        <v>12</v>
      </c>
      <c r="K292" s="5" t="s">
        <v>24</v>
      </c>
      <c r="L292" s="21">
        <v>144</v>
      </c>
      <c r="M292" s="5" t="s">
        <v>25</v>
      </c>
      <c r="N292" s="22" t="s">
        <v>598</v>
      </c>
      <c r="O292" s="5">
        <v>49.022000000000006</v>
      </c>
      <c r="P292" s="5">
        <v>33.655000000000001</v>
      </c>
      <c r="Q292" s="5">
        <v>20.32</v>
      </c>
      <c r="R292" s="5">
        <v>9.979032140000001</v>
      </c>
      <c r="S292" s="5">
        <v>0</v>
      </c>
    </row>
    <row r="293" spans="1:19" x14ac:dyDescent="0.3">
      <c r="A293" t="str">
        <f>VLOOKUP(F293,[1]Blad1!B:D,3,FALSE)</f>
        <v>76.60.2140</v>
      </c>
      <c r="B293" s="15" t="s">
        <v>766</v>
      </c>
      <c r="C293" s="5" t="s">
        <v>767</v>
      </c>
      <c r="D293" s="5" t="s">
        <v>774</v>
      </c>
      <c r="E293" s="5" t="s">
        <v>755</v>
      </c>
      <c r="F293" t="str">
        <f t="shared" si="4"/>
        <v>D27.73730|M</v>
      </c>
      <c r="G293" s="5" t="s">
        <v>775</v>
      </c>
      <c r="H293" s="5" t="s">
        <v>776</v>
      </c>
      <c r="I293" s="5">
        <f>VLOOKUP(B293,[1]Prijzen!A:G,7,0)</f>
        <v>2.35</v>
      </c>
      <c r="J293" s="21">
        <v>12</v>
      </c>
      <c r="K293" s="5" t="s">
        <v>24</v>
      </c>
      <c r="L293" s="21">
        <v>144</v>
      </c>
      <c r="M293" s="5" t="s">
        <v>25</v>
      </c>
      <c r="N293" s="22" t="s">
        <v>598</v>
      </c>
      <c r="O293" s="5">
        <v>49.022000000000006</v>
      </c>
      <c r="P293" s="5">
        <v>33.655000000000001</v>
      </c>
      <c r="Q293" s="5">
        <v>20.32</v>
      </c>
      <c r="R293" s="5">
        <v>12.24699399</v>
      </c>
      <c r="S293" s="5">
        <v>0</v>
      </c>
    </row>
    <row r="294" spans="1:19" x14ac:dyDescent="0.3">
      <c r="A294" t="str">
        <f>VLOOKUP(F294,[1]Blad1!B:D,3,FALSE)</f>
        <v>76.60.2140</v>
      </c>
      <c r="B294" s="15" t="s">
        <v>766</v>
      </c>
      <c r="C294" s="5" t="s">
        <v>767</v>
      </c>
      <c r="D294" s="5" t="s">
        <v>777</v>
      </c>
      <c r="E294" s="5" t="s">
        <v>755</v>
      </c>
      <c r="F294" t="str">
        <f t="shared" si="4"/>
        <v>D27.73730|L</v>
      </c>
      <c r="G294" s="5" t="s">
        <v>778</v>
      </c>
      <c r="H294" s="5" t="s">
        <v>779</v>
      </c>
      <c r="I294" s="5">
        <f>VLOOKUP(B294,[1]Prijzen!A:G,7,0)</f>
        <v>2.35</v>
      </c>
      <c r="J294" s="21">
        <v>12</v>
      </c>
      <c r="K294" s="5" t="s">
        <v>24</v>
      </c>
      <c r="L294" s="21">
        <v>144</v>
      </c>
      <c r="M294" s="5" t="s">
        <v>25</v>
      </c>
      <c r="N294" s="22" t="s">
        <v>598</v>
      </c>
      <c r="O294" s="5">
        <v>49.022000000000006</v>
      </c>
      <c r="P294" s="5">
        <v>33.655000000000001</v>
      </c>
      <c r="Q294" s="5">
        <v>20.32</v>
      </c>
      <c r="R294" s="5">
        <v>12.24699399</v>
      </c>
      <c r="S294" s="5">
        <v>0</v>
      </c>
    </row>
    <row r="295" spans="1:19" x14ac:dyDescent="0.3">
      <c r="A295" t="str">
        <f>VLOOKUP(F295,[1]Blad1!B:D,3,FALSE)</f>
        <v>76.60.2140</v>
      </c>
      <c r="B295" s="23">
        <v>2773730</v>
      </c>
      <c r="C295" s="5" t="s">
        <v>767</v>
      </c>
      <c r="D295" s="5" t="s">
        <v>780</v>
      </c>
      <c r="E295" s="5" t="s">
        <v>755</v>
      </c>
      <c r="F295" t="str">
        <f t="shared" si="4"/>
        <v>D27.73730|XL</v>
      </c>
      <c r="G295" s="5" t="s">
        <v>781</v>
      </c>
      <c r="H295" s="5" t="s">
        <v>782</v>
      </c>
      <c r="I295" s="5">
        <v>2.35</v>
      </c>
      <c r="J295" s="21">
        <v>12</v>
      </c>
      <c r="K295" s="5" t="s">
        <v>24</v>
      </c>
      <c r="L295" s="21">
        <v>144</v>
      </c>
      <c r="M295" s="5" t="s">
        <v>25</v>
      </c>
      <c r="N295" s="22" t="s">
        <v>598</v>
      </c>
      <c r="O295" s="5">
        <v>49.022000000000006</v>
      </c>
      <c r="P295" s="5">
        <v>33.655000000000001</v>
      </c>
      <c r="Q295" s="5">
        <v>20.32</v>
      </c>
      <c r="R295" s="5">
        <v>12.700586360000001</v>
      </c>
      <c r="S295" s="5">
        <v>0</v>
      </c>
    </row>
    <row r="296" spans="1:19" x14ac:dyDescent="0.3">
      <c r="A296" t="str">
        <f>VLOOKUP(F296,[1]Blad1!B:D,3,FALSE)</f>
        <v>76.60.2140</v>
      </c>
      <c r="B296" s="15" t="s">
        <v>766</v>
      </c>
      <c r="C296" s="5" t="s">
        <v>767</v>
      </c>
      <c r="D296" s="5" t="s">
        <v>783</v>
      </c>
      <c r="E296" s="5" t="s">
        <v>755</v>
      </c>
      <c r="F296" t="str">
        <f t="shared" si="4"/>
        <v>D27.73730|2XL</v>
      </c>
      <c r="G296" s="5" t="s">
        <v>784</v>
      </c>
      <c r="H296" s="5" t="s">
        <v>785</v>
      </c>
      <c r="I296" s="5">
        <f>VLOOKUP(B296,[1]Prijzen!A:G,7,0)</f>
        <v>2.35</v>
      </c>
      <c r="J296" s="21">
        <v>12</v>
      </c>
      <c r="K296" s="5" t="s">
        <v>24</v>
      </c>
      <c r="L296" s="21">
        <v>144</v>
      </c>
      <c r="M296" s="5" t="s">
        <v>25</v>
      </c>
      <c r="N296" s="22" t="s">
        <v>598</v>
      </c>
      <c r="O296" s="5">
        <v>49.022000000000006</v>
      </c>
      <c r="P296" s="5">
        <v>33.655000000000001</v>
      </c>
      <c r="Q296" s="5">
        <v>20.32</v>
      </c>
      <c r="R296" s="5">
        <v>13.15417873</v>
      </c>
      <c r="S296" s="5">
        <v>0</v>
      </c>
    </row>
    <row r="297" spans="1:19" x14ac:dyDescent="0.3">
      <c r="A297" t="str">
        <f>VLOOKUP(F297,[1]Blad1!B:D,3,FALSE)</f>
        <v>76.60.2141</v>
      </c>
      <c r="B297" s="15" t="s">
        <v>786</v>
      </c>
      <c r="C297" s="5" t="s">
        <v>787</v>
      </c>
      <c r="D297" s="5" t="s">
        <v>703</v>
      </c>
      <c r="E297" s="5" t="s">
        <v>788</v>
      </c>
      <c r="F297" t="str">
        <f t="shared" si="4"/>
        <v>D27.73731|S</v>
      </c>
      <c r="G297" s="5" t="s">
        <v>789</v>
      </c>
      <c r="H297" s="5">
        <v>3805464837</v>
      </c>
      <c r="I297" s="5">
        <f>VLOOKUP(B297,[1]Prijzen!A:G,7,0)</f>
        <v>2.35</v>
      </c>
      <c r="J297" s="21">
        <v>12</v>
      </c>
      <c r="K297" s="5" t="s">
        <v>24</v>
      </c>
      <c r="L297" s="21">
        <v>144</v>
      </c>
      <c r="M297" s="5" t="s">
        <v>25</v>
      </c>
      <c r="N297" s="22" t="s">
        <v>598</v>
      </c>
      <c r="O297" s="5">
        <v>49.53</v>
      </c>
      <c r="P297" s="5">
        <v>34.924999999999997</v>
      </c>
      <c r="Q297" s="5">
        <v>20.32</v>
      </c>
      <c r="R297" s="5">
        <v>9.979032140000001</v>
      </c>
      <c r="S297" s="5">
        <v>0</v>
      </c>
    </row>
    <row r="298" spans="1:19" x14ac:dyDescent="0.3">
      <c r="A298" t="str">
        <f>VLOOKUP(F298,[1]Blad1!B:D,3,FALSE)</f>
        <v>76.60.2141</v>
      </c>
      <c r="B298" s="15" t="s">
        <v>786</v>
      </c>
      <c r="C298" s="5" t="s">
        <v>787</v>
      </c>
      <c r="D298" s="5" t="s">
        <v>706</v>
      </c>
      <c r="E298" s="5" t="s">
        <v>788</v>
      </c>
      <c r="F298" t="str">
        <f t="shared" si="4"/>
        <v>D27.73731|M</v>
      </c>
      <c r="G298" s="5" t="s">
        <v>790</v>
      </c>
      <c r="H298" s="5" t="s">
        <v>791</v>
      </c>
      <c r="I298" s="5">
        <f>VLOOKUP(B298,[1]Prijzen!A:G,7,0)</f>
        <v>2.35</v>
      </c>
      <c r="J298" s="21">
        <v>12</v>
      </c>
      <c r="K298" s="5" t="s">
        <v>24</v>
      </c>
      <c r="L298" s="21">
        <v>144</v>
      </c>
      <c r="M298" s="5" t="s">
        <v>25</v>
      </c>
      <c r="N298" s="22" t="s">
        <v>598</v>
      </c>
      <c r="O298" s="5">
        <v>49.53</v>
      </c>
      <c r="P298" s="5">
        <v>34.924999999999997</v>
      </c>
      <c r="Q298" s="5">
        <v>20.32</v>
      </c>
      <c r="R298" s="5">
        <v>12.24699399</v>
      </c>
      <c r="S298" s="5">
        <v>0</v>
      </c>
    </row>
    <row r="299" spans="1:19" x14ac:dyDescent="0.3">
      <c r="A299" t="str">
        <f>VLOOKUP(F299,[1]Blad1!B:D,3,FALSE)</f>
        <v>76.60.2141</v>
      </c>
      <c r="B299" s="15" t="s">
        <v>786</v>
      </c>
      <c r="C299" s="5" t="s">
        <v>787</v>
      </c>
      <c r="D299" s="5" t="s">
        <v>709</v>
      </c>
      <c r="E299" s="5" t="s">
        <v>788</v>
      </c>
      <c r="F299" t="str">
        <f t="shared" si="4"/>
        <v>D27.73731|L</v>
      </c>
      <c r="G299" s="5" t="s">
        <v>792</v>
      </c>
      <c r="H299" s="5" t="s">
        <v>793</v>
      </c>
      <c r="I299" s="5">
        <f>VLOOKUP(B299,[1]Prijzen!A:G,7,0)</f>
        <v>2.35</v>
      </c>
      <c r="J299" s="21">
        <v>12</v>
      </c>
      <c r="K299" s="5" t="s">
        <v>24</v>
      </c>
      <c r="L299" s="21">
        <v>144</v>
      </c>
      <c r="M299" s="5" t="s">
        <v>25</v>
      </c>
      <c r="N299" s="22" t="s">
        <v>598</v>
      </c>
      <c r="O299" s="5">
        <v>49.53</v>
      </c>
      <c r="P299" s="5">
        <v>34.924999999999997</v>
      </c>
      <c r="Q299" s="5">
        <v>20.32</v>
      </c>
      <c r="R299" s="5">
        <v>12.24699399</v>
      </c>
      <c r="S299" s="5">
        <v>0</v>
      </c>
    </row>
    <row r="300" spans="1:19" x14ac:dyDescent="0.3">
      <c r="A300" t="str">
        <f>VLOOKUP(F300,[1]Blad1!B:D,3,FALSE)</f>
        <v>76.60.2141</v>
      </c>
      <c r="B300" s="15" t="s">
        <v>786</v>
      </c>
      <c r="C300" s="5" t="s">
        <v>787</v>
      </c>
      <c r="D300" s="5" t="s">
        <v>712</v>
      </c>
      <c r="E300" s="5" t="s">
        <v>788</v>
      </c>
      <c r="F300" t="str">
        <f t="shared" si="4"/>
        <v>D27.73731|XL</v>
      </c>
      <c r="G300" s="5" t="s">
        <v>794</v>
      </c>
      <c r="H300" s="5" t="s">
        <v>795</v>
      </c>
      <c r="I300" s="5">
        <f>VLOOKUP(B300,[1]Prijzen!A:G,7,0)</f>
        <v>2.35</v>
      </c>
      <c r="J300" s="21">
        <v>12</v>
      </c>
      <c r="K300" s="5" t="s">
        <v>24</v>
      </c>
      <c r="L300" s="21">
        <v>144</v>
      </c>
      <c r="M300" s="5" t="s">
        <v>25</v>
      </c>
      <c r="N300" s="22" t="s">
        <v>598</v>
      </c>
      <c r="O300" s="5">
        <v>49.53</v>
      </c>
      <c r="P300" s="5">
        <v>34.924999999999997</v>
      </c>
      <c r="Q300" s="5">
        <v>20.32</v>
      </c>
      <c r="R300" s="5">
        <v>12.700586360000001</v>
      </c>
      <c r="S300" s="5">
        <v>0</v>
      </c>
    </row>
    <row r="301" spans="1:19" x14ac:dyDescent="0.3">
      <c r="A301" t="str">
        <f>VLOOKUP(F301,[1]Blad1!B:D,3,FALSE)</f>
        <v>76.60.2141</v>
      </c>
      <c r="B301" s="15" t="s">
        <v>786</v>
      </c>
      <c r="C301" s="5" t="s">
        <v>787</v>
      </c>
      <c r="D301" s="5" t="s">
        <v>715</v>
      </c>
      <c r="E301" s="5" t="s">
        <v>788</v>
      </c>
      <c r="F301" t="str">
        <f t="shared" si="4"/>
        <v>D27.73731|2XL</v>
      </c>
      <c r="G301" s="5" t="s">
        <v>796</v>
      </c>
      <c r="H301" s="5" t="s">
        <v>797</v>
      </c>
      <c r="I301" s="5">
        <f>VLOOKUP(B301,[1]Prijzen!A:G,7,0)</f>
        <v>2.35</v>
      </c>
      <c r="J301" s="21">
        <v>12</v>
      </c>
      <c r="K301" s="5" t="s">
        <v>24</v>
      </c>
      <c r="L301" s="21">
        <v>144</v>
      </c>
      <c r="M301" s="5" t="s">
        <v>25</v>
      </c>
      <c r="N301" s="22" t="s">
        <v>598</v>
      </c>
      <c r="O301" s="5">
        <v>49.53</v>
      </c>
      <c r="P301" s="5">
        <v>34.924999999999997</v>
      </c>
      <c r="Q301" s="5">
        <v>20.32</v>
      </c>
      <c r="R301" s="5">
        <v>13.15417873</v>
      </c>
      <c r="S301" s="5">
        <v>0</v>
      </c>
    </row>
    <row r="302" spans="1:19" x14ac:dyDescent="0.3">
      <c r="A302" t="str">
        <f>VLOOKUP(F302,[1]Blad1!B:D,3,FALSE)</f>
        <v>76.60.2142</v>
      </c>
      <c r="B302" s="4" t="s">
        <v>798</v>
      </c>
      <c r="C302" t="s">
        <v>799</v>
      </c>
      <c r="D302" t="s">
        <v>800</v>
      </c>
      <c r="E302" t="s">
        <v>755</v>
      </c>
      <c r="F302" t="str">
        <f t="shared" si="4"/>
        <v>D27.73737|L</v>
      </c>
      <c r="G302" s="5" t="s">
        <v>801</v>
      </c>
      <c r="H302" t="s">
        <v>802</v>
      </c>
      <c r="I302">
        <f>VLOOKUP(B302,[1]Prijzen!A:G,7,0)</f>
        <v>7.2</v>
      </c>
      <c r="J302" s="6">
        <v>12</v>
      </c>
      <c r="K302" s="5" t="s">
        <v>24</v>
      </c>
      <c r="L302" s="6">
        <v>72</v>
      </c>
      <c r="M302" s="5" t="s">
        <v>25</v>
      </c>
      <c r="N302" s="7" t="s">
        <v>598</v>
      </c>
      <c r="O302">
        <v>53.34</v>
      </c>
      <c r="P302">
        <v>44.45</v>
      </c>
      <c r="Q302">
        <v>20.32</v>
      </c>
      <c r="R302">
        <v>12.24699399</v>
      </c>
      <c r="S302">
        <v>0</v>
      </c>
    </row>
    <row r="303" spans="1:19" x14ac:dyDescent="0.3">
      <c r="A303" t="str">
        <f>VLOOKUP(F303,[1]Blad1!B:D,3,FALSE)</f>
        <v>76.60.2142</v>
      </c>
      <c r="B303" s="4" t="s">
        <v>798</v>
      </c>
      <c r="C303" t="s">
        <v>799</v>
      </c>
      <c r="D303" t="s">
        <v>803</v>
      </c>
      <c r="E303" t="s">
        <v>755</v>
      </c>
      <c r="F303" t="str">
        <f t="shared" si="4"/>
        <v>D27.73737|XL</v>
      </c>
      <c r="G303" s="5" t="s">
        <v>804</v>
      </c>
      <c r="H303" t="s">
        <v>805</v>
      </c>
      <c r="I303">
        <f>VLOOKUP(B303,[1]Prijzen!A:G,7,0)</f>
        <v>7.2</v>
      </c>
      <c r="J303" s="6">
        <v>12</v>
      </c>
      <c r="K303" s="5" t="s">
        <v>24</v>
      </c>
      <c r="L303" s="6">
        <v>72</v>
      </c>
      <c r="M303" s="5" t="s">
        <v>25</v>
      </c>
      <c r="N303" s="7" t="s">
        <v>598</v>
      </c>
      <c r="O303">
        <v>53.34</v>
      </c>
      <c r="P303">
        <v>44.45</v>
      </c>
      <c r="Q303">
        <v>20.32</v>
      </c>
      <c r="R303">
        <v>12.700586360000001</v>
      </c>
      <c r="S303">
        <v>0</v>
      </c>
    </row>
    <row r="304" spans="1:19" x14ac:dyDescent="0.3">
      <c r="A304" t="str">
        <f>VLOOKUP(F304,[1]Blad1!B:D,3,FALSE)</f>
        <v>76.60.2142</v>
      </c>
      <c r="B304" s="4" t="s">
        <v>798</v>
      </c>
      <c r="C304" t="s">
        <v>799</v>
      </c>
      <c r="D304" t="s">
        <v>806</v>
      </c>
      <c r="E304" t="s">
        <v>755</v>
      </c>
      <c r="F304" t="str">
        <f t="shared" si="4"/>
        <v>D27.73737|2XL</v>
      </c>
      <c r="G304" s="5" t="s">
        <v>807</v>
      </c>
      <c r="H304" t="s">
        <v>808</v>
      </c>
      <c r="I304">
        <f>VLOOKUP(B304,[1]Prijzen!A:G,7,0)</f>
        <v>7.2</v>
      </c>
      <c r="J304" s="6">
        <v>12</v>
      </c>
      <c r="K304" s="5" t="s">
        <v>24</v>
      </c>
      <c r="L304" s="6">
        <v>72</v>
      </c>
      <c r="M304" s="5" t="s">
        <v>25</v>
      </c>
      <c r="N304" s="7" t="s">
        <v>598</v>
      </c>
      <c r="O304">
        <v>53.34</v>
      </c>
      <c r="P304">
        <v>44.45</v>
      </c>
      <c r="Q304">
        <v>20.32</v>
      </c>
      <c r="R304">
        <v>13.607771100000001</v>
      </c>
      <c r="S304">
        <v>0</v>
      </c>
    </row>
    <row r="305" spans="1:19" x14ac:dyDescent="0.3">
      <c r="A305" t="str">
        <f>VLOOKUP(F305,[1]Blad1!B:D,3,FALSE)</f>
        <v>76.60.2143</v>
      </c>
      <c r="B305" s="4" t="s">
        <v>809</v>
      </c>
      <c r="C305" t="s">
        <v>810</v>
      </c>
      <c r="D305" t="s">
        <v>811</v>
      </c>
      <c r="E305" t="s">
        <v>755</v>
      </c>
      <c r="F305" t="str">
        <f t="shared" si="4"/>
        <v>D27.73747|L</v>
      </c>
      <c r="G305" s="5" t="s">
        <v>812</v>
      </c>
      <c r="H305" t="s">
        <v>813</v>
      </c>
      <c r="I305">
        <f>VLOOKUP(B305,[1]Prijzen!A:G,7,0)</f>
        <v>8.6999999999999993</v>
      </c>
      <c r="J305" s="6">
        <v>12</v>
      </c>
      <c r="K305" s="5" t="s">
        <v>24</v>
      </c>
      <c r="L305" s="6">
        <v>72</v>
      </c>
      <c r="M305" s="5" t="s">
        <v>25</v>
      </c>
      <c r="N305" s="7" t="s">
        <v>598</v>
      </c>
      <c r="O305">
        <v>53.34</v>
      </c>
      <c r="P305">
        <v>44.45</v>
      </c>
      <c r="Q305">
        <v>20.32</v>
      </c>
      <c r="R305">
        <v>15.422140580000001</v>
      </c>
      <c r="S305">
        <v>0</v>
      </c>
    </row>
    <row r="306" spans="1:19" x14ac:dyDescent="0.3">
      <c r="A306" t="str">
        <f>VLOOKUP(F306,[1]Blad1!B:D,3,FALSE)</f>
        <v>76.60.2143</v>
      </c>
      <c r="B306" s="8">
        <v>2773747</v>
      </c>
      <c r="C306" t="s">
        <v>810</v>
      </c>
      <c r="D306" t="s">
        <v>814</v>
      </c>
      <c r="E306" t="s">
        <v>755</v>
      </c>
      <c r="F306" t="str">
        <f t="shared" si="4"/>
        <v>D27.73747|XL</v>
      </c>
      <c r="G306" s="5" t="s">
        <v>815</v>
      </c>
      <c r="H306" t="s">
        <v>816</v>
      </c>
      <c r="I306">
        <v>8.6999999999999993</v>
      </c>
      <c r="J306" s="6">
        <v>12</v>
      </c>
      <c r="K306" s="5" t="s">
        <v>24</v>
      </c>
      <c r="L306" s="6">
        <v>72</v>
      </c>
      <c r="M306" s="5" t="s">
        <v>25</v>
      </c>
      <c r="N306" s="7" t="s">
        <v>598</v>
      </c>
      <c r="O306">
        <v>53.34</v>
      </c>
      <c r="P306">
        <v>44.45</v>
      </c>
      <c r="Q306">
        <v>20.32</v>
      </c>
      <c r="R306">
        <v>16.329325320000002</v>
      </c>
      <c r="S306">
        <v>0</v>
      </c>
    </row>
    <row r="307" spans="1:19" x14ac:dyDescent="0.3">
      <c r="A307" t="str">
        <f>VLOOKUP(F307,[1]Blad1!B:D,3,FALSE)</f>
        <v>76.60.2143</v>
      </c>
      <c r="B307" s="4" t="s">
        <v>809</v>
      </c>
      <c r="C307" t="s">
        <v>810</v>
      </c>
      <c r="D307" t="s">
        <v>817</v>
      </c>
      <c r="E307" t="s">
        <v>755</v>
      </c>
      <c r="F307" t="str">
        <f t="shared" si="4"/>
        <v>D27.73747|2XL</v>
      </c>
      <c r="G307" s="5" t="s">
        <v>818</v>
      </c>
      <c r="H307" t="s">
        <v>819</v>
      </c>
      <c r="I307">
        <f>VLOOKUP(B307,[1]Prijzen!A:G,7,0)</f>
        <v>8.6999999999999993</v>
      </c>
      <c r="J307" s="6">
        <v>12</v>
      </c>
      <c r="K307" s="5" t="s">
        <v>24</v>
      </c>
      <c r="L307" s="6">
        <v>72</v>
      </c>
      <c r="M307" s="5" t="s">
        <v>25</v>
      </c>
      <c r="N307" s="7" t="s">
        <v>598</v>
      </c>
      <c r="O307">
        <v>53.34</v>
      </c>
      <c r="P307">
        <v>44.45</v>
      </c>
      <c r="Q307">
        <v>20.32</v>
      </c>
      <c r="R307">
        <v>16.782917690000001</v>
      </c>
      <c r="S307">
        <v>0</v>
      </c>
    </row>
    <row r="308" spans="1:19" x14ac:dyDescent="0.3">
      <c r="A308" t="str">
        <f>VLOOKUP(F308,[1]Blad1!B:D,3,FALSE)</f>
        <v>76.60.2152</v>
      </c>
      <c r="B308" s="8">
        <v>27717500</v>
      </c>
      <c r="C308" t="s">
        <v>820</v>
      </c>
      <c r="D308" t="s">
        <v>178</v>
      </c>
      <c r="E308" s="5" t="s">
        <v>45</v>
      </c>
      <c r="F308" t="str">
        <f t="shared" si="4"/>
        <v>D27.717500|XS</v>
      </c>
      <c r="G308" t="s">
        <v>821</v>
      </c>
      <c r="H308" t="s">
        <v>822</v>
      </c>
      <c r="I308">
        <v>11.5</v>
      </c>
      <c r="J308" s="6">
        <v>1</v>
      </c>
      <c r="K308" t="s">
        <v>596</v>
      </c>
      <c r="L308" s="6">
        <v>10</v>
      </c>
      <c r="M308" t="s">
        <v>48</v>
      </c>
      <c r="N308" t="s">
        <v>598</v>
      </c>
      <c r="O308">
        <v>27.305</v>
      </c>
      <c r="P308">
        <v>26.035</v>
      </c>
      <c r="Q308">
        <v>39.369999999999997</v>
      </c>
      <c r="R308">
        <v>0</v>
      </c>
      <c r="S308">
        <v>0</v>
      </c>
    </row>
    <row r="309" spans="1:19" x14ac:dyDescent="0.3">
      <c r="A309" t="str">
        <f>VLOOKUP(F309,[1]Blad1!B:D,3,FALSE)</f>
        <v>76.60.2152</v>
      </c>
      <c r="B309" s="8">
        <v>27717500</v>
      </c>
      <c r="C309" t="s">
        <v>820</v>
      </c>
      <c r="D309" t="s">
        <v>50</v>
      </c>
      <c r="E309" s="5" t="s">
        <v>45</v>
      </c>
      <c r="F309" t="str">
        <f t="shared" si="4"/>
        <v>D27.717500|L</v>
      </c>
      <c r="G309" t="s">
        <v>823</v>
      </c>
      <c r="H309" t="s">
        <v>824</v>
      </c>
      <c r="I309">
        <v>11.5</v>
      </c>
      <c r="J309" s="6">
        <v>1</v>
      </c>
      <c r="K309" t="s">
        <v>596</v>
      </c>
      <c r="L309" s="6">
        <v>10</v>
      </c>
      <c r="M309" t="s">
        <v>48</v>
      </c>
      <c r="N309" t="s">
        <v>598</v>
      </c>
      <c r="O309">
        <v>27.305</v>
      </c>
      <c r="P309">
        <v>26.035</v>
      </c>
      <c r="Q309">
        <v>39.369999999999997</v>
      </c>
      <c r="R309">
        <v>8.1646626600000012</v>
      </c>
      <c r="S309">
        <v>0</v>
      </c>
    </row>
    <row r="310" spans="1:19" x14ac:dyDescent="0.3">
      <c r="A310" t="str">
        <f>VLOOKUP(F310,[1]Blad1!B:D,3,FALSE)</f>
        <v>76.60.2152</v>
      </c>
      <c r="B310" s="4" t="s">
        <v>825</v>
      </c>
      <c r="C310" t="s">
        <v>820</v>
      </c>
      <c r="D310" t="s">
        <v>58</v>
      </c>
      <c r="E310" s="5" t="s">
        <v>45</v>
      </c>
      <c r="F310" t="str">
        <f t="shared" si="4"/>
        <v>D27.717500|S</v>
      </c>
      <c r="G310" t="s">
        <v>826</v>
      </c>
      <c r="H310" t="s">
        <v>827</v>
      </c>
      <c r="I310">
        <f>VLOOKUP(B310,[1]Prijzen!A:G,7,0)</f>
        <v>11.5</v>
      </c>
      <c r="J310" s="6">
        <v>1</v>
      </c>
      <c r="K310" t="s">
        <v>596</v>
      </c>
      <c r="L310" s="6">
        <v>10</v>
      </c>
      <c r="M310" t="s">
        <v>48</v>
      </c>
      <c r="N310" t="s">
        <v>598</v>
      </c>
      <c r="O310">
        <v>27.305</v>
      </c>
      <c r="P310">
        <v>26.035</v>
      </c>
      <c r="Q310">
        <v>39.369999999999997</v>
      </c>
      <c r="R310">
        <v>6.8038855500000004</v>
      </c>
      <c r="S310">
        <v>0</v>
      </c>
    </row>
    <row r="311" spans="1:19" x14ac:dyDescent="0.3">
      <c r="A311" t="str">
        <f>VLOOKUP(F311,[1]Blad1!B:D,3,FALSE)</f>
        <v>76.60.2152</v>
      </c>
      <c r="B311" s="4" t="s">
        <v>825</v>
      </c>
      <c r="C311" t="s">
        <v>820</v>
      </c>
      <c r="D311" t="s">
        <v>44</v>
      </c>
      <c r="E311" s="5" t="s">
        <v>45</v>
      </c>
      <c r="F311" t="str">
        <f t="shared" si="4"/>
        <v>D27.717500|M</v>
      </c>
      <c r="G311" t="s">
        <v>828</v>
      </c>
      <c r="H311" t="s">
        <v>829</v>
      </c>
      <c r="I311">
        <f>VLOOKUP(B311,[1]Prijzen!A:G,7,0)</f>
        <v>11.5</v>
      </c>
      <c r="J311" s="6">
        <v>1</v>
      </c>
      <c r="K311" t="s">
        <v>596</v>
      </c>
      <c r="L311" s="6">
        <v>10</v>
      </c>
      <c r="M311" t="s">
        <v>48</v>
      </c>
      <c r="N311" t="s">
        <v>598</v>
      </c>
      <c r="O311">
        <v>27.305</v>
      </c>
      <c r="P311">
        <v>26.035</v>
      </c>
      <c r="Q311">
        <v>39.369999999999997</v>
      </c>
      <c r="R311">
        <v>7.7110702900000003</v>
      </c>
      <c r="S311">
        <v>0</v>
      </c>
    </row>
    <row r="312" spans="1:19" x14ac:dyDescent="0.3">
      <c r="A312" t="str">
        <f>VLOOKUP(F312,[1]Blad1!B:D,3,FALSE)</f>
        <v>76.60.2152</v>
      </c>
      <c r="B312" s="4" t="s">
        <v>825</v>
      </c>
      <c r="C312" t="s">
        <v>820</v>
      </c>
      <c r="D312" t="s">
        <v>53</v>
      </c>
      <c r="E312" s="5" t="s">
        <v>45</v>
      </c>
      <c r="F312" t="str">
        <f t="shared" si="4"/>
        <v>D27.717500|XL</v>
      </c>
      <c r="G312" t="s">
        <v>830</v>
      </c>
      <c r="H312" t="s">
        <v>831</v>
      </c>
      <c r="I312">
        <f>VLOOKUP(B312,[1]Prijzen!A:G,7,0)</f>
        <v>11.5</v>
      </c>
      <c r="J312" s="6">
        <v>1</v>
      </c>
      <c r="K312" t="s">
        <v>596</v>
      </c>
      <c r="L312" s="6">
        <v>10</v>
      </c>
      <c r="M312" t="s">
        <v>48</v>
      </c>
      <c r="N312" t="s">
        <v>598</v>
      </c>
      <c r="O312">
        <v>27.305</v>
      </c>
      <c r="P312">
        <v>26.035</v>
      </c>
      <c r="Q312">
        <v>39.369999999999997</v>
      </c>
      <c r="R312">
        <v>8.6182550300000003</v>
      </c>
      <c r="S312">
        <v>0</v>
      </c>
    </row>
    <row r="313" spans="1:19" x14ac:dyDescent="0.3">
      <c r="A313" t="str">
        <f>VLOOKUP(F313,[1]Blad1!B:D,3,FALSE)</f>
        <v>76.60.2152</v>
      </c>
      <c r="B313" s="4" t="s">
        <v>825</v>
      </c>
      <c r="C313" t="s">
        <v>820</v>
      </c>
      <c r="D313" t="s">
        <v>150</v>
      </c>
      <c r="E313" s="5" t="s">
        <v>45</v>
      </c>
      <c r="F313" t="str">
        <f t="shared" si="4"/>
        <v>D27.717500|2XL</v>
      </c>
      <c r="G313" t="s">
        <v>832</v>
      </c>
      <c r="H313" t="s">
        <v>833</v>
      </c>
      <c r="I313">
        <f>VLOOKUP(B313,[1]Prijzen!A:G,7,0)</f>
        <v>11.5</v>
      </c>
      <c r="J313" s="6">
        <v>1</v>
      </c>
      <c r="K313" t="s">
        <v>596</v>
      </c>
      <c r="L313" s="6">
        <v>10</v>
      </c>
      <c r="M313" t="s">
        <v>48</v>
      </c>
      <c r="N313" t="s">
        <v>598</v>
      </c>
      <c r="O313">
        <v>27.305</v>
      </c>
      <c r="P313">
        <v>26.035</v>
      </c>
      <c r="Q313">
        <v>39.369999999999997</v>
      </c>
      <c r="R313">
        <v>9.5254397700000002</v>
      </c>
      <c r="S313">
        <v>0</v>
      </c>
    </row>
    <row r="314" spans="1:19" x14ac:dyDescent="0.3">
      <c r="A314" t="str">
        <f>VLOOKUP(F314,[1]Blad1!B:D,3,FALSE)</f>
        <v>76.60.2153</v>
      </c>
      <c r="B314" s="4" t="s">
        <v>834</v>
      </c>
      <c r="C314" t="s">
        <v>835</v>
      </c>
      <c r="D314" t="s">
        <v>178</v>
      </c>
      <c r="E314" s="5" t="s">
        <v>45</v>
      </c>
      <c r="F314" t="str">
        <f t="shared" si="4"/>
        <v>D27.717502|XS</v>
      </c>
      <c r="G314" t="s">
        <v>836</v>
      </c>
      <c r="H314" t="s">
        <v>837</v>
      </c>
      <c r="I314">
        <f>VLOOKUP(B314,[1]Prijzen!A:G,7,0)</f>
        <v>16.95</v>
      </c>
      <c r="J314" s="6">
        <v>1</v>
      </c>
      <c r="K314" t="s">
        <v>596</v>
      </c>
      <c r="L314" s="6">
        <v>10</v>
      </c>
      <c r="M314" t="s">
        <v>48</v>
      </c>
      <c r="N314" t="s">
        <v>598</v>
      </c>
      <c r="O314">
        <v>0.374</v>
      </c>
      <c r="P314">
        <v>0.25800000000000001</v>
      </c>
      <c r="Q314">
        <v>0.252</v>
      </c>
      <c r="R314">
        <v>6.5</v>
      </c>
      <c r="S314">
        <v>5.5</v>
      </c>
    </row>
    <row r="315" spans="1:19" x14ac:dyDescent="0.3">
      <c r="A315" t="str">
        <f>VLOOKUP(F315,[1]Blad1!B:D,3,FALSE)</f>
        <v>76.60.2153</v>
      </c>
      <c r="B315" s="4" t="s">
        <v>834</v>
      </c>
      <c r="C315" t="s">
        <v>835</v>
      </c>
      <c r="D315" t="s">
        <v>58</v>
      </c>
      <c r="E315" s="5" t="s">
        <v>45</v>
      </c>
      <c r="F315" t="str">
        <f t="shared" si="4"/>
        <v>D27.717502|S</v>
      </c>
      <c r="G315" t="s">
        <v>838</v>
      </c>
      <c r="H315" t="s">
        <v>839</v>
      </c>
      <c r="I315">
        <f>VLOOKUP(B315,[1]Prijzen!A:G,7,0)</f>
        <v>16.95</v>
      </c>
      <c r="J315" s="6">
        <v>1</v>
      </c>
      <c r="K315" t="s">
        <v>596</v>
      </c>
      <c r="L315" s="6">
        <v>10</v>
      </c>
      <c r="M315" t="s">
        <v>48</v>
      </c>
      <c r="N315" t="s">
        <v>598</v>
      </c>
      <c r="O315">
        <v>0.374</v>
      </c>
      <c r="P315">
        <v>0.25800000000000001</v>
      </c>
      <c r="Q315">
        <v>0.252</v>
      </c>
      <c r="R315">
        <v>7.3</v>
      </c>
      <c r="S315">
        <v>6.3</v>
      </c>
    </row>
    <row r="316" spans="1:19" x14ac:dyDescent="0.3">
      <c r="A316" t="str">
        <f>VLOOKUP(F316,[1]Blad1!B:D,3,FALSE)</f>
        <v>76.60.2153</v>
      </c>
      <c r="B316" s="4" t="s">
        <v>834</v>
      </c>
      <c r="C316" t="s">
        <v>835</v>
      </c>
      <c r="D316" t="s">
        <v>44</v>
      </c>
      <c r="E316" s="5" t="s">
        <v>45</v>
      </c>
      <c r="F316" t="str">
        <f t="shared" si="4"/>
        <v>D27.717502|M</v>
      </c>
      <c r="G316" t="s">
        <v>840</v>
      </c>
      <c r="H316" t="s">
        <v>841</v>
      </c>
      <c r="I316">
        <f>VLOOKUP(B316,[1]Prijzen!A:G,7,0)</f>
        <v>16.95</v>
      </c>
      <c r="J316" s="6">
        <v>1</v>
      </c>
      <c r="K316" t="s">
        <v>596</v>
      </c>
      <c r="L316" s="6">
        <v>10</v>
      </c>
      <c r="M316" t="s">
        <v>48</v>
      </c>
      <c r="N316" t="s">
        <v>598</v>
      </c>
      <c r="O316">
        <v>0.374</v>
      </c>
      <c r="P316">
        <v>0.25800000000000001</v>
      </c>
      <c r="Q316">
        <v>0.252</v>
      </c>
      <c r="R316">
        <v>7.5</v>
      </c>
      <c r="S316">
        <v>6.5</v>
      </c>
    </row>
    <row r="317" spans="1:19" x14ac:dyDescent="0.3">
      <c r="A317" t="str">
        <f>VLOOKUP(F317,[1]Blad1!B:D,3,FALSE)</f>
        <v>76.60.2153</v>
      </c>
      <c r="B317" s="4" t="s">
        <v>834</v>
      </c>
      <c r="C317" t="s">
        <v>835</v>
      </c>
      <c r="D317" t="s">
        <v>50</v>
      </c>
      <c r="E317" s="5" t="s">
        <v>45</v>
      </c>
      <c r="F317" t="str">
        <f t="shared" si="4"/>
        <v>D27.717502|L</v>
      </c>
      <c r="G317" t="s">
        <v>842</v>
      </c>
      <c r="H317" t="s">
        <v>843</v>
      </c>
      <c r="I317">
        <f>VLOOKUP(B317,[1]Prijzen!A:G,7,0)</f>
        <v>16.95</v>
      </c>
      <c r="J317" s="6">
        <v>1</v>
      </c>
      <c r="K317" t="s">
        <v>596</v>
      </c>
      <c r="L317" s="6">
        <v>10</v>
      </c>
      <c r="M317" t="s">
        <v>48</v>
      </c>
      <c r="N317" t="s">
        <v>598</v>
      </c>
      <c r="O317">
        <v>0.374</v>
      </c>
      <c r="P317">
        <v>0.25800000000000001</v>
      </c>
      <c r="Q317">
        <v>0.252</v>
      </c>
      <c r="R317">
        <v>8.5</v>
      </c>
      <c r="S317">
        <v>7.5</v>
      </c>
    </row>
    <row r="318" spans="1:19" x14ac:dyDescent="0.3">
      <c r="A318" t="str">
        <f>VLOOKUP(F318,[1]Blad1!B:D,3,FALSE)</f>
        <v>76.60.2153</v>
      </c>
      <c r="B318" s="4" t="s">
        <v>834</v>
      </c>
      <c r="C318" t="s">
        <v>835</v>
      </c>
      <c r="D318" t="s">
        <v>53</v>
      </c>
      <c r="E318" s="5" t="s">
        <v>45</v>
      </c>
      <c r="F318" t="str">
        <f t="shared" si="4"/>
        <v>D27.717502|XL</v>
      </c>
      <c r="G318" t="s">
        <v>844</v>
      </c>
      <c r="H318" t="s">
        <v>845</v>
      </c>
      <c r="I318">
        <f>VLOOKUP(B318,[1]Prijzen!A:G,7,0)</f>
        <v>16.95</v>
      </c>
      <c r="J318" s="6">
        <v>1</v>
      </c>
      <c r="K318" t="s">
        <v>596</v>
      </c>
      <c r="L318" s="6">
        <v>10</v>
      </c>
      <c r="M318" t="s">
        <v>48</v>
      </c>
      <c r="N318" t="s">
        <v>598</v>
      </c>
      <c r="O318">
        <v>0.374</v>
      </c>
      <c r="P318">
        <v>0.25800000000000001</v>
      </c>
      <c r="Q318">
        <v>0.252</v>
      </c>
      <c r="R318">
        <v>9.1</v>
      </c>
      <c r="S318">
        <v>8.1</v>
      </c>
    </row>
    <row r="319" spans="1:19" x14ac:dyDescent="0.3">
      <c r="A319" t="str">
        <f>VLOOKUP(F319,[1]Blad1!B:D,3,FALSE)</f>
        <v>76.60.2153</v>
      </c>
      <c r="B319" s="4" t="s">
        <v>834</v>
      </c>
      <c r="C319" t="s">
        <v>835</v>
      </c>
      <c r="D319" t="s">
        <v>150</v>
      </c>
      <c r="E319" s="5" t="s">
        <v>45</v>
      </c>
      <c r="F319" t="str">
        <f t="shared" si="4"/>
        <v>D27.717502|2XL</v>
      </c>
      <c r="G319" t="s">
        <v>846</v>
      </c>
      <c r="H319" t="s">
        <v>847</v>
      </c>
      <c r="I319">
        <f>VLOOKUP(B319,[1]Prijzen!A:G,7,0)</f>
        <v>16.95</v>
      </c>
      <c r="J319" s="6">
        <v>1</v>
      </c>
      <c r="K319" t="s">
        <v>596</v>
      </c>
      <c r="L319" s="6">
        <v>10</v>
      </c>
      <c r="M319" t="s">
        <v>48</v>
      </c>
      <c r="N319" t="s">
        <v>598</v>
      </c>
      <c r="O319">
        <v>0.374</v>
      </c>
      <c r="P319">
        <v>0.25800000000000001</v>
      </c>
      <c r="Q319">
        <v>0.252</v>
      </c>
      <c r="R319">
        <v>8.84</v>
      </c>
      <c r="S319">
        <v>7.84</v>
      </c>
    </row>
    <row r="320" spans="1:19" x14ac:dyDescent="0.3">
      <c r="A320" t="str">
        <f>VLOOKUP(F320,[1]Blad1!B:D,3,FALSE)</f>
        <v>76.60.2154</v>
      </c>
      <c r="B320" s="4" t="s">
        <v>848</v>
      </c>
      <c r="C320" t="s">
        <v>849</v>
      </c>
      <c r="D320" t="s">
        <v>58</v>
      </c>
      <c r="E320" s="5" t="s">
        <v>653</v>
      </c>
      <c r="F320" t="str">
        <f t="shared" si="4"/>
        <v>D27.717545EBT|S</v>
      </c>
      <c r="G320" t="s">
        <v>850</v>
      </c>
      <c r="H320" s="11" t="s">
        <v>851</v>
      </c>
      <c r="I320">
        <f>VLOOKUP(B320,[1]Prijzen!A:G,7,0)</f>
        <v>20.65</v>
      </c>
      <c r="J320" s="6">
        <v>1</v>
      </c>
      <c r="K320" s="5" t="s">
        <v>596</v>
      </c>
      <c r="L320" s="6">
        <v>10</v>
      </c>
      <c r="M320" t="s">
        <v>48</v>
      </c>
      <c r="N320" t="s">
        <v>598</v>
      </c>
      <c r="O320" s="24">
        <v>0.39</v>
      </c>
      <c r="P320" s="24">
        <v>0.26</v>
      </c>
      <c r="Q320" s="24">
        <v>0.26500000000000001</v>
      </c>
      <c r="R320" s="25">
        <v>7.7</v>
      </c>
      <c r="S320" s="10">
        <v>6.4</v>
      </c>
    </row>
    <row r="321" spans="1:19" x14ac:dyDescent="0.3">
      <c r="A321" t="str">
        <f>VLOOKUP(F321,[1]Blad1!B:D,3,FALSE)</f>
        <v>76.60.2154</v>
      </c>
      <c r="B321" s="4" t="s">
        <v>848</v>
      </c>
      <c r="C321" t="s">
        <v>849</v>
      </c>
      <c r="D321" t="s">
        <v>44</v>
      </c>
      <c r="E321" s="5" t="s">
        <v>653</v>
      </c>
      <c r="F321" t="str">
        <f t="shared" si="4"/>
        <v>D27.717545EBT|M</v>
      </c>
      <c r="G321" t="s">
        <v>852</v>
      </c>
      <c r="H321" s="11" t="s">
        <v>853</v>
      </c>
      <c r="I321">
        <f>VLOOKUP(B321,[1]Prijzen!A:G,7,0)</f>
        <v>20.65</v>
      </c>
      <c r="J321" s="6">
        <v>1</v>
      </c>
      <c r="K321" s="5" t="s">
        <v>596</v>
      </c>
      <c r="L321" s="6">
        <v>10</v>
      </c>
      <c r="M321" t="s">
        <v>48</v>
      </c>
      <c r="N321" t="s">
        <v>598</v>
      </c>
      <c r="O321" s="24">
        <v>0.39</v>
      </c>
      <c r="P321" s="24">
        <v>0.26</v>
      </c>
      <c r="Q321" s="24">
        <v>0.26500000000000001</v>
      </c>
      <c r="R321" s="25">
        <v>8.3000000000000007</v>
      </c>
      <c r="S321" s="10">
        <v>7</v>
      </c>
    </row>
    <row r="322" spans="1:19" x14ac:dyDescent="0.3">
      <c r="A322" t="str">
        <f>VLOOKUP(F322,[1]Blad1!B:D,3,FALSE)</f>
        <v>76.60.2154</v>
      </c>
      <c r="B322" s="4" t="s">
        <v>848</v>
      </c>
      <c r="C322" t="s">
        <v>849</v>
      </c>
      <c r="D322" t="s">
        <v>50</v>
      </c>
      <c r="E322" s="5" t="s">
        <v>653</v>
      </c>
      <c r="F322" t="str">
        <f t="shared" si="4"/>
        <v>D27.717545EBT|L</v>
      </c>
      <c r="G322" t="s">
        <v>854</v>
      </c>
      <c r="H322" s="11" t="s">
        <v>855</v>
      </c>
      <c r="I322">
        <f>VLOOKUP(B322,[1]Prijzen!A:G,7,0)</f>
        <v>20.65</v>
      </c>
      <c r="J322" s="6">
        <v>1</v>
      </c>
      <c r="K322" s="5" t="s">
        <v>596</v>
      </c>
      <c r="L322" s="6">
        <v>10</v>
      </c>
      <c r="M322" t="s">
        <v>48</v>
      </c>
      <c r="N322" t="s">
        <v>598</v>
      </c>
      <c r="O322" s="24">
        <v>0.39</v>
      </c>
      <c r="P322" s="24">
        <v>0.26</v>
      </c>
      <c r="Q322" s="24">
        <v>0.26500000000000001</v>
      </c>
      <c r="R322" s="25">
        <v>9</v>
      </c>
      <c r="S322" s="10">
        <v>7.7</v>
      </c>
    </row>
    <row r="323" spans="1:19" x14ac:dyDescent="0.3">
      <c r="A323" t="str">
        <f>VLOOKUP(F323,[1]Blad1!B:D,3,FALSE)</f>
        <v>76.60.2154</v>
      </c>
      <c r="B323" s="4" t="s">
        <v>848</v>
      </c>
      <c r="C323" t="s">
        <v>849</v>
      </c>
      <c r="D323" t="s">
        <v>53</v>
      </c>
      <c r="E323" s="5" t="s">
        <v>653</v>
      </c>
      <c r="F323" t="str">
        <f t="shared" ref="F323:F386" si="5">"D"&amp;G323</f>
        <v>D27.717545EBT|XL</v>
      </c>
      <c r="G323" t="s">
        <v>856</v>
      </c>
      <c r="H323" s="11" t="s">
        <v>857</v>
      </c>
      <c r="I323">
        <f>VLOOKUP(B323,[1]Prijzen!A:G,7,0)</f>
        <v>20.65</v>
      </c>
      <c r="J323" s="6">
        <v>1</v>
      </c>
      <c r="K323" s="5" t="s">
        <v>596</v>
      </c>
      <c r="L323" s="6">
        <v>10</v>
      </c>
      <c r="M323" t="s">
        <v>48</v>
      </c>
      <c r="N323" t="s">
        <v>598</v>
      </c>
      <c r="O323" s="24">
        <v>0.39</v>
      </c>
      <c r="P323" s="24">
        <v>0.26</v>
      </c>
      <c r="Q323" s="24">
        <v>0.26500000000000001</v>
      </c>
      <c r="R323" s="25">
        <v>9.3000000000000007</v>
      </c>
      <c r="S323" s="10">
        <v>8</v>
      </c>
    </row>
    <row r="324" spans="1:19" x14ac:dyDescent="0.3">
      <c r="A324" t="str">
        <f>VLOOKUP(F324,[1]Blad1!B:D,3,FALSE)</f>
        <v>76.60.2154</v>
      </c>
      <c r="B324" s="4" t="s">
        <v>848</v>
      </c>
      <c r="C324" t="s">
        <v>849</v>
      </c>
      <c r="D324" t="s">
        <v>150</v>
      </c>
      <c r="E324" s="5" t="s">
        <v>653</v>
      </c>
      <c r="F324" t="str">
        <f t="shared" si="5"/>
        <v>D27.717545EBT|2XL</v>
      </c>
      <c r="G324" t="s">
        <v>858</v>
      </c>
      <c r="H324" s="11" t="s">
        <v>859</v>
      </c>
      <c r="I324">
        <f>VLOOKUP(B324,[1]Prijzen!A:G,7,0)</f>
        <v>20.65</v>
      </c>
      <c r="J324" s="6">
        <v>1</v>
      </c>
      <c r="K324" s="5" t="s">
        <v>596</v>
      </c>
      <c r="L324" s="6">
        <v>10</v>
      </c>
      <c r="M324" t="s">
        <v>48</v>
      </c>
      <c r="N324" t="s">
        <v>598</v>
      </c>
      <c r="O324" s="24">
        <v>0.39</v>
      </c>
      <c r="P324" s="24">
        <v>0.26</v>
      </c>
      <c r="Q324" s="24">
        <v>0.26500000000000001</v>
      </c>
      <c r="R324" s="25">
        <v>9</v>
      </c>
      <c r="S324" s="10">
        <v>7.7</v>
      </c>
    </row>
    <row r="325" spans="1:19" x14ac:dyDescent="0.3">
      <c r="A325" t="str">
        <f>VLOOKUP(F325,[1]Blad1!B:D,3,FALSE)</f>
        <v>76.60.2155</v>
      </c>
      <c r="B325" s="4" t="s">
        <v>860</v>
      </c>
      <c r="C325" t="s">
        <v>861</v>
      </c>
      <c r="D325" t="s">
        <v>178</v>
      </c>
      <c r="E325" s="5" t="s">
        <v>653</v>
      </c>
      <c r="F325" t="str">
        <f t="shared" si="5"/>
        <v>D27.717555EBT|XS</v>
      </c>
      <c r="G325" t="s">
        <v>862</v>
      </c>
      <c r="H325" s="11" t="s">
        <v>863</v>
      </c>
      <c r="I325">
        <f>VLOOKUP(B325,[1]Prijzen!A:G,7,0)</f>
        <v>23.7</v>
      </c>
      <c r="J325" s="6">
        <v>1</v>
      </c>
      <c r="K325" s="5" t="s">
        <v>596</v>
      </c>
      <c r="L325" s="6">
        <v>10</v>
      </c>
      <c r="M325" t="s">
        <v>48</v>
      </c>
      <c r="N325" t="s">
        <v>598</v>
      </c>
      <c r="O325" s="24">
        <v>0.39</v>
      </c>
      <c r="P325" s="24">
        <v>0.26</v>
      </c>
      <c r="Q325" s="24">
        <v>0.26500000000000001</v>
      </c>
      <c r="R325" s="25">
        <v>7.9</v>
      </c>
      <c r="S325" s="10">
        <v>6.6</v>
      </c>
    </row>
    <row r="326" spans="1:19" x14ac:dyDescent="0.3">
      <c r="A326" t="str">
        <f>VLOOKUP(F326,[1]Blad1!B:D,3,FALSE)</f>
        <v>76.60.2155</v>
      </c>
      <c r="B326" s="4" t="s">
        <v>860</v>
      </c>
      <c r="C326" t="s">
        <v>861</v>
      </c>
      <c r="D326" t="s">
        <v>58</v>
      </c>
      <c r="E326" s="5" t="s">
        <v>653</v>
      </c>
      <c r="F326" t="str">
        <f t="shared" si="5"/>
        <v>D27.717555EBT|S</v>
      </c>
      <c r="G326" t="s">
        <v>864</v>
      </c>
      <c r="H326" s="11" t="s">
        <v>865</v>
      </c>
      <c r="I326">
        <f>VLOOKUP(B326,[1]Prijzen!A:G,7,0)</f>
        <v>23.7</v>
      </c>
      <c r="J326" s="6">
        <v>1</v>
      </c>
      <c r="K326" s="5" t="s">
        <v>596</v>
      </c>
      <c r="L326" s="6">
        <v>10</v>
      </c>
      <c r="M326" t="s">
        <v>48</v>
      </c>
      <c r="N326" t="s">
        <v>598</v>
      </c>
      <c r="O326" s="24">
        <v>0.39</v>
      </c>
      <c r="P326" s="24">
        <v>0.26</v>
      </c>
      <c r="Q326" s="24">
        <v>0.26500000000000001</v>
      </c>
      <c r="R326" s="25">
        <v>8.6999999999999993</v>
      </c>
      <c r="S326" s="10">
        <v>7.4</v>
      </c>
    </row>
    <row r="327" spans="1:19" x14ac:dyDescent="0.3">
      <c r="A327" t="str">
        <f>VLOOKUP(F327,[1]Blad1!B:D,3,FALSE)</f>
        <v>76.60.2155</v>
      </c>
      <c r="B327" s="4" t="s">
        <v>860</v>
      </c>
      <c r="C327" t="s">
        <v>861</v>
      </c>
      <c r="D327" t="s">
        <v>44</v>
      </c>
      <c r="E327" s="5" t="s">
        <v>653</v>
      </c>
      <c r="F327" t="str">
        <f t="shared" si="5"/>
        <v>D27.717555EBT|M</v>
      </c>
      <c r="G327" t="s">
        <v>866</v>
      </c>
      <c r="H327" s="11" t="s">
        <v>867</v>
      </c>
      <c r="I327">
        <f>VLOOKUP(B327,[1]Prijzen!A:G,7,0)</f>
        <v>23.7</v>
      </c>
      <c r="J327" s="6">
        <v>1</v>
      </c>
      <c r="K327" s="5" t="s">
        <v>596</v>
      </c>
      <c r="L327" s="6">
        <v>10</v>
      </c>
      <c r="M327" t="s">
        <v>48</v>
      </c>
      <c r="N327" t="s">
        <v>598</v>
      </c>
      <c r="O327" s="24">
        <v>0.39</v>
      </c>
      <c r="P327" s="24">
        <v>0.26</v>
      </c>
      <c r="Q327" s="24">
        <v>0.26500000000000001</v>
      </c>
      <c r="R327" s="25">
        <v>9.3000000000000007</v>
      </c>
      <c r="S327" s="10">
        <v>8</v>
      </c>
    </row>
    <row r="328" spans="1:19" x14ac:dyDescent="0.3">
      <c r="A328" t="str">
        <f>VLOOKUP(F328,[1]Blad1!B:D,3,FALSE)</f>
        <v>76.60.2155</v>
      </c>
      <c r="B328" s="4" t="s">
        <v>860</v>
      </c>
      <c r="C328" t="s">
        <v>861</v>
      </c>
      <c r="D328" t="s">
        <v>50</v>
      </c>
      <c r="E328" s="5" t="s">
        <v>653</v>
      </c>
      <c r="F328" t="str">
        <f t="shared" si="5"/>
        <v>D27.717555EBT|L</v>
      </c>
      <c r="G328" t="s">
        <v>868</v>
      </c>
      <c r="H328" s="11" t="s">
        <v>869</v>
      </c>
      <c r="I328">
        <f>VLOOKUP(B328,[1]Prijzen!A:G,7,0)</f>
        <v>23.7</v>
      </c>
      <c r="J328" s="6">
        <v>1</v>
      </c>
      <c r="K328" s="5" t="s">
        <v>596</v>
      </c>
      <c r="L328" s="6">
        <v>10</v>
      </c>
      <c r="M328" t="s">
        <v>48</v>
      </c>
      <c r="N328" t="s">
        <v>598</v>
      </c>
      <c r="O328" s="24">
        <v>0.39</v>
      </c>
      <c r="P328" s="24">
        <v>0.26</v>
      </c>
      <c r="Q328" s="24">
        <v>0.26500000000000001</v>
      </c>
      <c r="R328" s="25">
        <v>10</v>
      </c>
      <c r="S328" s="10">
        <v>8.6999999999999993</v>
      </c>
    </row>
    <row r="329" spans="1:19" x14ac:dyDescent="0.3">
      <c r="A329" t="str">
        <f>VLOOKUP(F329,[1]Blad1!B:D,3,FALSE)</f>
        <v>76.60.2155</v>
      </c>
      <c r="B329" s="4" t="s">
        <v>860</v>
      </c>
      <c r="C329" t="s">
        <v>861</v>
      </c>
      <c r="D329" t="s">
        <v>53</v>
      </c>
      <c r="E329" s="5" t="s">
        <v>653</v>
      </c>
      <c r="F329" t="str">
        <f t="shared" si="5"/>
        <v>D27.717555EBT|XL</v>
      </c>
      <c r="G329" t="s">
        <v>870</v>
      </c>
      <c r="H329" s="11" t="s">
        <v>871</v>
      </c>
      <c r="I329">
        <f>VLOOKUP(B329,[1]Prijzen!A:G,7,0)</f>
        <v>23.7</v>
      </c>
      <c r="J329" s="6">
        <v>1</v>
      </c>
      <c r="K329" s="5" t="s">
        <v>596</v>
      </c>
      <c r="L329" s="6">
        <v>10</v>
      </c>
      <c r="M329" t="s">
        <v>48</v>
      </c>
      <c r="N329" t="s">
        <v>598</v>
      </c>
      <c r="O329" s="24">
        <v>0.39</v>
      </c>
      <c r="P329" s="24">
        <v>0.26</v>
      </c>
      <c r="Q329" s="24">
        <v>0.26500000000000001</v>
      </c>
      <c r="R329" s="25">
        <v>10.3</v>
      </c>
      <c r="S329" s="10">
        <v>9</v>
      </c>
    </row>
    <row r="330" spans="1:19" x14ac:dyDescent="0.3">
      <c r="A330" t="str">
        <f>VLOOKUP(F330,[1]Blad1!B:D,3,FALSE)</f>
        <v>76.60.2155</v>
      </c>
      <c r="B330" s="4" t="s">
        <v>860</v>
      </c>
      <c r="C330" t="s">
        <v>861</v>
      </c>
      <c r="D330" t="s">
        <v>150</v>
      </c>
      <c r="E330" s="5" t="s">
        <v>653</v>
      </c>
      <c r="F330" t="str">
        <f t="shared" si="5"/>
        <v>D27.717555EBT|2XL</v>
      </c>
      <c r="G330" t="s">
        <v>872</v>
      </c>
      <c r="H330" s="11" t="s">
        <v>873</v>
      </c>
      <c r="I330">
        <f>VLOOKUP(B330,[1]Prijzen!A:G,7,0)</f>
        <v>23.7</v>
      </c>
      <c r="J330" s="6">
        <v>1</v>
      </c>
      <c r="K330" s="5" t="s">
        <v>596</v>
      </c>
      <c r="L330" s="6">
        <v>10</v>
      </c>
      <c r="M330" t="s">
        <v>48</v>
      </c>
      <c r="N330" t="s">
        <v>598</v>
      </c>
      <c r="O330" s="24">
        <v>0.39</v>
      </c>
      <c r="P330" s="24">
        <v>0.26</v>
      </c>
      <c r="Q330" s="24">
        <v>0.26500000000000001</v>
      </c>
      <c r="R330" s="25">
        <v>9.9</v>
      </c>
      <c r="S330" s="10">
        <v>8.6</v>
      </c>
    </row>
    <row r="331" spans="1:19" x14ac:dyDescent="0.3">
      <c r="A331" t="str">
        <f>VLOOKUP(F331,[1]Blad1!B:D,3,FALSE)</f>
        <v>76.60.2205</v>
      </c>
      <c r="B331" s="4" t="s">
        <v>874</v>
      </c>
      <c r="C331" s="5" t="s">
        <v>875</v>
      </c>
      <c r="D331" t="s">
        <v>58</v>
      </c>
      <c r="E331" s="5" t="s">
        <v>271</v>
      </c>
      <c r="F331" t="str">
        <f t="shared" si="5"/>
        <v>D27.717565EBT|S</v>
      </c>
      <c r="G331" t="s">
        <v>876</v>
      </c>
      <c r="H331" s="11" t="s">
        <v>877</v>
      </c>
      <c r="I331">
        <f>VLOOKUP(B331,[1]Prijzen!A:G,7,0)</f>
        <v>23.95</v>
      </c>
      <c r="J331" s="6">
        <v>1</v>
      </c>
      <c r="K331" s="5" t="s">
        <v>596</v>
      </c>
      <c r="L331" s="6">
        <v>10</v>
      </c>
      <c r="M331" t="s">
        <v>48</v>
      </c>
      <c r="N331" t="s">
        <v>598</v>
      </c>
      <c r="O331" s="24">
        <v>0.41499999999999998</v>
      </c>
      <c r="P331" s="24">
        <v>0.26</v>
      </c>
      <c r="Q331" s="24">
        <v>0.27500000000000002</v>
      </c>
      <c r="R331" s="25">
        <v>11.1</v>
      </c>
      <c r="S331" s="10">
        <v>9.6999999999999993</v>
      </c>
    </row>
    <row r="332" spans="1:19" x14ac:dyDescent="0.3">
      <c r="A332" t="str">
        <f>VLOOKUP(F332,[1]Blad1!B:D,3,FALSE)</f>
        <v>76.60.2205</v>
      </c>
      <c r="B332" s="4" t="s">
        <v>874</v>
      </c>
      <c r="C332" s="5" t="s">
        <v>875</v>
      </c>
      <c r="D332" t="s">
        <v>44</v>
      </c>
      <c r="E332" s="5" t="s">
        <v>271</v>
      </c>
      <c r="F332" t="str">
        <f t="shared" si="5"/>
        <v>D27.717565EBT|M</v>
      </c>
      <c r="G332" t="s">
        <v>878</v>
      </c>
      <c r="H332" s="11" t="s">
        <v>879</v>
      </c>
      <c r="I332">
        <f>VLOOKUP(B332,[1]Prijzen!A:G,7,0)</f>
        <v>23.95</v>
      </c>
      <c r="J332" s="6">
        <v>1</v>
      </c>
      <c r="K332" s="5" t="s">
        <v>596</v>
      </c>
      <c r="L332" s="6">
        <v>10</v>
      </c>
      <c r="M332" t="s">
        <v>48</v>
      </c>
      <c r="N332" t="s">
        <v>598</v>
      </c>
      <c r="O332" s="24">
        <v>0.41499999999999998</v>
      </c>
      <c r="P332" s="24">
        <v>0.26</v>
      </c>
      <c r="Q332" s="24">
        <v>0.27500000000000002</v>
      </c>
      <c r="R332" s="25">
        <v>11.9</v>
      </c>
      <c r="S332" s="10">
        <v>10.5</v>
      </c>
    </row>
    <row r="333" spans="1:19" x14ac:dyDescent="0.3">
      <c r="A333" t="str">
        <f>VLOOKUP(F333,[1]Blad1!B:D,3,FALSE)</f>
        <v>76.60.2205</v>
      </c>
      <c r="B333" s="4" t="s">
        <v>874</v>
      </c>
      <c r="C333" s="5" t="s">
        <v>875</v>
      </c>
      <c r="D333" t="s">
        <v>50</v>
      </c>
      <c r="E333" s="5" t="s">
        <v>271</v>
      </c>
      <c r="F333" t="str">
        <f t="shared" si="5"/>
        <v>D27.717565EBT|L</v>
      </c>
      <c r="G333" t="s">
        <v>880</v>
      </c>
      <c r="H333" s="11" t="s">
        <v>881</v>
      </c>
      <c r="I333">
        <f>VLOOKUP(B333,[1]Prijzen!A:G,7,0)</f>
        <v>23.95</v>
      </c>
      <c r="J333" s="6">
        <v>1</v>
      </c>
      <c r="K333" s="5" t="s">
        <v>596</v>
      </c>
      <c r="L333" s="6">
        <v>10</v>
      </c>
      <c r="M333" t="s">
        <v>48</v>
      </c>
      <c r="N333" t="s">
        <v>598</v>
      </c>
      <c r="O333" s="24">
        <v>0.41499999999999998</v>
      </c>
      <c r="P333" s="24">
        <v>0.26</v>
      </c>
      <c r="Q333" s="24">
        <v>0.27500000000000002</v>
      </c>
      <c r="R333" s="25">
        <v>12.8</v>
      </c>
      <c r="S333" s="10">
        <v>11.4</v>
      </c>
    </row>
    <row r="334" spans="1:19" x14ac:dyDescent="0.3">
      <c r="A334" t="str">
        <f>VLOOKUP(F334,[1]Blad1!B:D,3,FALSE)</f>
        <v>76.60.2205</v>
      </c>
      <c r="B334" s="4" t="s">
        <v>874</v>
      </c>
      <c r="C334" s="5" t="s">
        <v>875</v>
      </c>
      <c r="D334" t="s">
        <v>53</v>
      </c>
      <c r="E334" s="5" t="s">
        <v>271</v>
      </c>
      <c r="F334" t="str">
        <f t="shared" si="5"/>
        <v>D27.717565EBT|XL</v>
      </c>
      <c r="G334" t="s">
        <v>882</v>
      </c>
      <c r="H334" s="11" t="s">
        <v>883</v>
      </c>
      <c r="I334">
        <f>VLOOKUP(B334,[1]Prijzen!A:G,7,0)</f>
        <v>23.95</v>
      </c>
      <c r="J334" s="6">
        <v>1</v>
      </c>
      <c r="K334" s="5" t="s">
        <v>596</v>
      </c>
      <c r="L334" s="6">
        <v>10</v>
      </c>
      <c r="M334" t="s">
        <v>48</v>
      </c>
      <c r="N334" t="s">
        <v>598</v>
      </c>
      <c r="O334" s="24">
        <v>0.41499999999999998</v>
      </c>
      <c r="P334" s="24">
        <v>0.26</v>
      </c>
      <c r="Q334" s="24">
        <v>0.27500000000000002</v>
      </c>
      <c r="R334" s="25">
        <v>13.2</v>
      </c>
      <c r="S334" s="10">
        <v>11.8</v>
      </c>
    </row>
    <row r="335" spans="1:19" x14ac:dyDescent="0.3">
      <c r="A335" t="str">
        <f>VLOOKUP(F335,[1]Blad1!B:D,3,FALSE)</f>
        <v>76.60.2205</v>
      </c>
      <c r="B335" s="4" t="s">
        <v>874</v>
      </c>
      <c r="C335" s="5" t="s">
        <v>875</v>
      </c>
      <c r="D335" t="s">
        <v>150</v>
      </c>
      <c r="E335" s="5" t="s">
        <v>271</v>
      </c>
      <c r="F335" t="str">
        <f t="shared" si="5"/>
        <v>D27.717565EBT|2XL</v>
      </c>
      <c r="G335" t="s">
        <v>884</v>
      </c>
      <c r="H335" s="11" t="s">
        <v>885</v>
      </c>
      <c r="I335">
        <f>VLOOKUP(B335,[1]Prijzen!A:G,7,0)</f>
        <v>23.95</v>
      </c>
      <c r="J335" s="6">
        <v>1</v>
      </c>
      <c r="K335" s="5" t="s">
        <v>596</v>
      </c>
      <c r="L335" s="6">
        <v>10</v>
      </c>
      <c r="M335" t="s">
        <v>48</v>
      </c>
      <c r="N335" t="s">
        <v>598</v>
      </c>
      <c r="O335" s="24">
        <v>0.41499999999999998</v>
      </c>
      <c r="P335" s="24">
        <v>0.26</v>
      </c>
      <c r="Q335" s="24">
        <v>0.27500000000000002</v>
      </c>
      <c r="R335" s="25">
        <v>12.5</v>
      </c>
      <c r="S335" s="10">
        <v>11.2</v>
      </c>
    </row>
    <row r="336" spans="1:19" x14ac:dyDescent="0.3">
      <c r="A336" t="str">
        <f>VLOOKUP(F336,[1]Blad1!B:D,3,FALSE)</f>
        <v>76.60.2158</v>
      </c>
      <c r="B336" s="26" t="s">
        <v>886</v>
      </c>
      <c r="C336" s="5" t="s">
        <v>887</v>
      </c>
      <c r="D336" s="5" t="s">
        <v>58</v>
      </c>
      <c r="E336" s="5" t="s">
        <v>45</v>
      </c>
      <c r="F336" t="str">
        <f t="shared" si="5"/>
        <v>D27.717585|S</v>
      </c>
      <c r="G336" t="s">
        <v>888</v>
      </c>
      <c r="H336" s="11" t="s">
        <v>889</v>
      </c>
      <c r="I336">
        <v>28.5</v>
      </c>
      <c r="J336" s="6">
        <v>1</v>
      </c>
      <c r="K336" t="s">
        <v>596</v>
      </c>
      <c r="L336" s="6">
        <v>10</v>
      </c>
      <c r="M336" t="s">
        <v>48</v>
      </c>
      <c r="N336" t="s">
        <v>598</v>
      </c>
      <c r="O336" s="27">
        <v>0.34300000000000003</v>
      </c>
      <c r="P336" s="27">
        <v>0.26200000000000001</v>
      </c>
      <c r="Q336" s="27">
        <v>0.27600000000000002</v>
      </c>
      <c r="R336" s="28">
        <v>6.5129999999999999</v>
      </c>
      <c r="S336">
        <v>5.52</v>
      </c>
    </row>
    <row r="337" spans="1:19" x14ac:dyDescent="0.3">
      <c r="A337" t="str">
        <f>VLOOKUP(F337,[1]Blad1!B:D,3,FALSE)</f>
        <v>76.60.2158</v>
      </c>
      <c r="B337" s="26" t="s">
        <v>886</v>
      </c>
      <c r="C337" s="5" t="s">
        <v>887</v>
      </c>
      <c r="D337" t="s">
        <v>44</v>
      </c>
      <c r="E337" s="5" t="s">
        <v>45</v>
      </c>
      <c r="F337" t="str">
        <f t="shared" si="5"/>
        <v>D27.717585|M</v>
      </c>
      <c r="G337" t="s">
        <v>890</v>
      </c>
      <c r="H337" s="11" t="s">
        <v>891</v>
      </c>
      <c r="I337">
        <v>28.5</v>
      </c>
      <c r="J337" s="6">
        <v>1</v>
      </c>
      <c r="K337" t="s">
        <v>596</v>
      </c>
      <c r="L337" s="6">
        <v>10</v>
      </c>
      <c r="M337" t="s">
        <v>48</v>
      </c>
      <c r="N337" t="s">
        <v>598</v>
      </c>
      <c r="O337" s="27">
        <v>0.34300000000000003</v>
      </c>
      <c r="P337" s="27">
        <v>0.26200000000000001</v>
      </c>
      <c r="Q337" s="27">
        <v>0.27600000000000002</v>
      </c>
      <c r="R337" s="28">
        <v>6.8979999999999997</v>
      </c>
      <c r="S337">
        <v>5.9</v>
      </c>
    </row>
    <row r="338" spans="1:19" x14ac:dyDescent="0.3">
      <c r="A338" t="str">
        <f>VLOOKUP(F338,[1]Blad1!B:D,3,FALSE)</f>
        <v>76.60.2158</v>
      </c>
      <c r="B338" s="26" t="s">
        <v>886</v>
      </c>
      <c r="C338" s="5" t="s">
        <v>887</v>
      </c>
      <c r="D338" t="s">
        <v>50</v>
      </c>
      <c r="E338" s="5" t="s">
        <v>45</v>
      </c>
      <c r="F338" t="str">
        <f t="shared" si="5"/>
        <v>D27.717585|L</v>
      </c>
      <c r="G338" t="s">
        <v>892</v>
      </c>
      <c r="H338" s="11" t="s">
        <v>893</v>
      </c>
      <c r="I338">
        <v>28.5</v>
      </c>
      <c r="J338" s="6">
        <v>1</v>
      </c>
      <c r="K338" t="s">
        <v>596</v>
      </c>
      <c r="L338" s="6">
        <v>10</v>
      </c>
      <c r="M338" t="s">
        <v>48</v>
      </c>
      <c r="N338" t="s">
        <v>598</v>
      </c>
      <c r="O338" s="27">
        <v>0.34300000000000003</v>
      </c>
      <c r="P338" s="27">
        <v>0.26200000000000001</v>
      </c>
      <c r="Q338" s="27">
        <v>0.27600000000000002</v>
      </c>
      <c r="R338" s="28">
        <v>7.6580000000000004</v>
      </c>
      <c r="S338">
        <v>6.66</v>
      </c>
    </row>
    <row r="339" spans="1:19" x14ac:dyDescent="0.3">
      <c r="A339" t="str">
        <f>VLOOKUP(F339,[1]Blad1!B:D,3,FALSE)</f>
        <v>76.60.2158</v>
      </c>
      <c r="B339" s="26" t="s">
        <v>886</v>
      </c>
      <c r="C339" s="5" t="s">
        <v>887</v>
      </c>
      <c r="D339" t="s">
        <v>53</v>
      </c>
      <c r="E339" s="5" t="s">
        <v>45</v>
      </c>
      <c r="F339" t="str">
        <f t="shared" si="5"/>
        <v>D27.717585|XL</v>
      </c>
      <c r="G339" t="s">
        <v>894</v>
      </c>
      <c r="H339" s="11" t="s">
        <v>895</v>
      </c>
      <c r="I339">
        <v>28.5</v>
      </c>
      <c r="J339" s="6">
        <v>1</v>
      </c>
      <c r="K339" t="s">
        <v>596</v>
      </c>
      <c r="L339" s="6">
        <v>10</v>
      </c>
      <c r="M339" t="s">
        <v>48</v>
      </c>
      <c r="N339" t="s">
        <v>598</v>
      </c>
      <c r="O339" s="27">
        <v>0.34300000000000003</v>
      </c>
      <c r="P339" s="27">
        <v>0.26200000000000001</v>
      </c>
      <c r="Q339" s="27">
        <v>0.27600000000000002</v>
      </c>
      <c r="R339" s="28">
        <v>7.9980000000000002</v>
      </c>
      <c r="S339">
        <v>7</v>
      </c>
    </row>
    <row r="340" spans="1:19" x14ac:dyDescent="0.3">
      <c r="A340" t="str">
        <f>VLOOKUP(F340,[1]Blad1!B:D,3,FALSE)</f>
        <v>76.60.2158</v>
      </c>
      <c r="B340" s="26" t="s">
        <v>886</v>
      </c>
      <c r="C340" s="5" t="s">
        <v>887</v>
      </c>
      <c r="D340" t="s">
        <v>150</v>
      </c>
      <c r="E340" s="5" t="s">
        <v>45</v>
      </c>
      <c r="F340" t="str">
        <f t="shared" si="5"/>
        <v>D27.717585|2XL</v>
      </c>
      <c r="G340" t="s">
        <v>896</v>
      </c>
      <c r="H340" s="11" t="s">
        <v>897</v>
      </c>
      <c r="I340">
        <v>28.5</v>
      </c>
      <c r="J340" s="6">
        <v>1</v>
      </c>
      <c r="K340" t="s">
        <v>596</v>
      </c>
      <c r="L340" s="6">
        <v>10</v>
      </c>
      <c r="M340" t="s">
        <v>48</v>
      </c>
      <c r="N340" s="29">
        <v>40151900</v>
      </c>
      <c r="O340" s="27">
        <v>0.34300000000000003</v>
      </c>
      <c r="P340" s="27">
        <v>0.26200000000000001</v>
      </c>
      <c r="Q340" s="27">
        <v>0.27600000000000002</v>
      </c>
      <c r="R340" s="28">
        <v>8.298</v>
      </c>
      <c r="S340">
        <v>7.3</v>
      </c>
    </row>
    <row r="341" spans="1:19" x14ac:dyDescent="0.3">
      <c r="A341" t="str">
        <f>VLOOKUP(F341,[1]Blad1!B:D,3,FALSE)</f>
        <v>76.60.2138</v>
      </c>
      <c r="B341" s="4" t="s">
        <v>898</v>
      </c>
      <c r="C341" t="s">
        <v>899</v>
      </c>
      <c r="D341" t="s">
        <v>44</v>
      </c>
      <c r="E341" t="s">
        <v>900</v>
      </c>
      <c r="F341" t="str">
        <f t="shared" si="5"/>
        <v>D27.71771|M</v>
      </c>
      <c r="G341" t="s">
        <v>901</v>
      </c>
      <c r="H341" t="s">
        <v>902</v>
      </c>
      <c r="I341">
        <f>VLOOKUP(B341,[1]Prijzen!A:G,7,0)</f>
        <v>5.9</v>
      </c>
      <c r="J341" s="6">
        <v>10</v>
      </c>
      <c r="K341" t="s">
        <v>24</v>
      </c>
      <c r="L341" s="6">
        <v>60</v>
      </c>
      <c r="M341" t="s">
        <v>48</v>
      </c>
      <c r="N341" t="s">
        <v>133</v>
      </c>
      <c r="O341">
        <v>0.69</v>
      </c>
      <c r="P341">
        <v>0.46500000000000002</v>
      </c>
      <c r="Q341">
        <v>0.28499999999999998</v>
      </c>
      <c r="R341">
        <v>12.3</v>
      </c>
      <c r="S341">
        <v>10.08</v>
      </c>
    </row>
    <row r="342" spans="1:19" x14ac:dyDescent="0.3">
      <c r="A342" t="str">
        <f>VLOOKUP(F342,[1]Blad1!B:D,3,FALSE)</f>
        <v>76.60.2138</v>
      </c>
      <c r="B342" s="4" t="s">
        <v>898</v>
      </c>
      <c r="C342" t="s">
        <v>899</v>
      </c>
      <c r="D342" t="s">
        <v>50</v>
      </c>
      <c r="E342" t="s">
        <v>900</v>
      </c>
      <c r="F342" t="str">
        <f t="shared" si="5"/>
        <v>D27.71771|L</v>
      </c>
      <c r="G342" t="s">
        <v>903</v>
      </c>
      <c r="H342" t="s">
        <v>904</v>
      </c>
      <c r="I342">
        <f>VLOOKUP(B342,[1]Prijzen!A:G,7,0)</f>
        <v>5.9</v>
      </c>
      <c r="J342" s="6">
        <v>10</v>
      </c>
      <c r="K342" t="s">
        <v>24</v>
      </c>
      <c r="L342" s="6">
        <v>60</v>
      </c>
      <c r="M342" t="s">
        <v>48</v>
      </c>
      <c r="N342" t="s">
        <v>133</v>
      </c>
      <c r="O342">
        <v>0.69</v>
      </c>
      <c r="P342">
        <v>0.46500000000000002</v>
      </c>
      <c r="Q342">
        <v>0.28499999999999998</v>
      </c>
      <c r="R342">
        <v>13.2</v>
      </c>
      <c r="S342">
        <v>11.04</v>
      </c>
    </row>
    <row r="343" spans="1:19" x14ac:dyDescent="0.3">
      <c r="A343" t="str">
        <f>VLOOKUP(F343,[1]Blad1!B:D,3,FALSE)</f>
        <v>76.60.2138</v>
      </c>
      <c r="B343" s="4" t="s">
        <v>898</v>
      </c>
      <c r="C343" t="s">
        <v>899</v>
      </c>
      <c r="D343" t="s">
        <v>53</v>
      </c>
      <c r="E343" t="s">
        <v>900</v>
      </c>
      <c r="F343" t="str">
        <f t="shared" si="5"/>
        <v>D27.71771|XL</v>
      </c>
      <c r="G343" t="s">
        <v>905</v>
      </c>
      <c r="H343" t="s">
        <v>906</v>
      </c>
      <c r="I343">
        <f>VLOOKUP(B343,[1]Prijzen!A:G,7,0)</f>
        <v>5.9</v>
      </c>
      <c r="J343" s="6">
        <v>10</v>
      </c>
      <c r="K343" t="s">
        <v>24</v>
      </c>
      <c r="L343" s="6">
        <v>60</v>
      </c>
      <c r="M343" t="s">
        <v>48</v>
      </c>
      <c r="N343" t="s">
        <v>133</v>
      </c>
      <c r="O343">
        <v>0.69</v>
      </c>
      <c r="P343">
        <v>0.46500000000000002</v>
      </c>
      <c r="Q343">
        <v>0.28499999999999998</v>
      </c>
      <c r="R343">
        <v>14.7</v>
      </c>
      <c r="S343">
        <v>12.48</v>
      </c>
    </row>
    <row r="344" spans="1:19" x14ac:dyDescent="0.3">
      <c r="A344" t="str">
        <f>VLOOKUP(F344,[1]Blad1!B:D,3,FALSE)</f>
        <v>76.60.2165</v>
      </c>
      <c r="B344" s="4" t="s">
        <v>907</v>
      </c>
      <c r="C344" t="s">
        <v>908</v>
      </c>
      <c r="D344" t="s">
        <v>44</v>
      </c>
      <c r="E344" t="s">
        <v>900</v>
      </c>
      <c r="F344" t="str">
        <f t="shared" si="5"/>
        <v>D27.71772|M</v>
      </c>
      <c r="G344" t="s">
        <v>909</v>
      </c>
      <c r="H344" t="s">
        <v>910</v>
      </c>
      <c r="I344">
        <f>VLOOKUP(B344,[1]Prijzen!A:G,7,0)</f>
        <v>15.55</v>
      </c>
      <c r="J344" s="6">
        <v>5</v>
      </c>
      <c r="K344" t="s">
        <v>24</v>
      </c>
      <c r="L344" s="6" t="s">
        <v>475</v>
      </c>
      <c r="M344" t="s">
        <v>132</v>
      </c>
      <c r="N344" t="s">
        <v>133</v>
      </c>
      <c r="O344">
        <v>0.69</v>
      </c>
      <c r="P344">
        <v>0.45</v>
      </c>
      <c r="Q344">
        <v>0.29499999999999998</v>
      </c>
      <c r="R344">
        <v>15.1</v>
      </c>
      <c r="S344">
        <v>13.2</v>
      </c>
    </row>
    <row r="345" spans="1:19" x14ac:dyDescent="0.3">
      <c r="A345" t="str">
        <f>VLOOKUP(F345,[1]Blad1!B:D,3,FALSE)</f>
        <v>76.60.2165</v>
      </c>
      <c r="B345" s="4" t="s">
        <v>907</v>
      </c>
      <c r="C345" t="s">
        <v>908</v>
      </c>
      <c r="D345" t="s">
        <v>50</v>
      </c>
      <c r="E345" t="s">
        <v>900</v>
      </c>
      <c r="F345" t="str">
        <f t="shared" si="5"/>
        <v>D27.71772|L</v>
      </c>
      <c r="G345" t="s">
        <v>911</v>
      </c>
      <c r="H345" t="s">
        <v>912</v>
      </c>
      <c r="I345">
        <f>VLOOKUP(B345,[1]Prijzen!A:G,7,0)</f>
        <v>15.55</v>
      </c>
      <c r="J345" s="6">
        <v>5</v>
      </c>
      <c r="K345" t="s">
        <v>24</v>
      </c>
      <c r="L345" s="6" t="s">
        <v>475</v>
      </c>
      <c r="M345" t="s">
        <v>132</v>
      </c>
      <c r="N345" t="s">
        <v>133</v>
      </c>
      <c r="O345">
        <v>0.69</v>
      </c>
      <c r="P345">
        <v>0.45</v>
      </c>
      <c r="Q345">
        <v>0.29499999999999998</v>
      </c>
      <c r="R345">
        <v>16.3</v>
      </c>
      <c r="S345">
        <v>14.4</v>
      </c>
    </row>
    <row r="346" spans="1:19" x14ac:dyDescent="0.3">
      <c r="A346" t="str">
        <f>VLOOKUP(F346,[1]Blad1!B:D,3,FALSE)</f>
        <v>76.60.2165</v>
      </c>
      <c r="B346" s="4" t="s">
        <v>907</v>
      </c>
      <c r="C346" t="s">
        <v>908</v>
      </c>
      <c r="D346" t="s">
        <v>53</v>
      </c>
      <c r="E346" t="s">
        <v>900</v>
      </c>
      <c r="F346" t="str">
        <f t="shared" si="5"/>
        <v>D27.71772|XL</v>
      </c>
      <c r="G346" t="s">
        <v>913</v>
      </c>
      <c r="H346" t="s">
        <v>914</v>
      </c>
      <c r="I346">
        <f>VLOOKUP(B346,[1]Prijzen!A:G,7,0)</f>
        <v>15.55</v>
      </c>
      <c r="J346" s="6">
        <v>5</v>
      </c>
      <c r="K346" t="s">
        <v>24</v>
      </c>
      <c r="L346" s="6" t="s">
        <v>475</v>
      </c>
      <c r="M346" t="s">
        <v>132</v>
      </c>
      <c r="N346" t="s">
        <v>133</v>
      </c>
      <c r="O346">
        <v>0.69</v>
      </c>
      <c r="P346">
        <v>0.45</v>
      </c>
      <c r="Q346">
        <v>0.29499999999999998</v>
      </c>
      <c r="R346">
        <v>17.5</v>
      </c>
      <c r="S346">
        <v>15.6</v>
      </c>
    </row>
    <row r="347" spans="1:19" x14ac:dyDescent="0.3">
      <c r="A347" t="str">
        <f>VLOOKUP(F347,[1]Blad1!B:D,3,FALSE)</f>
        <v>76.60.2383</v>
      </c>
      <c r="B347" s="26" t="s">
        <v>915</v>
      </c>
      <c r="C347" t="s">
        <v>916</v>
      </c>
      <c r="D347" s="5" t="s">
        <v>58</v>
      </c>
      <c r="E347" s="5" t="s">
        <v>45</v>
      </c>
      <c r="F347" t="str">
        <f t="shared" si="5"/>
        <v>D27.718005|S</v>
      </c>
      <c r="G347" t="s">
        <v>917</v>
      </c>
      <c r="H347" s="11" t="s">
        <v>918</v>
      </c>
      <c r="I347">
        <f>VLOOKUP(B347,[1]Prijzen!A:G,7,0)</f>
        <v>23.95</v>
      </c>
      <c r="J347" s="6">
        <v>1</v>
      </c>
      <c r="K347" t="s">
        <v>596</v>
      </c>
      <c r="L347" s="6">
        <v>10</v>
      </c>
      <c r="M347" s="5" t="s">
        <v>919</v>
      </c>
      <c r="N347" t="s">
        <v>598</v>
      </c>
      <c r="O347">
        <v>0.53400000000000003</v>
      </c>
      <c r="P347">
        <v>0.34300000000000003</v>
      </c>
      <c r="Q347">
        <v>0.254</v>
      </c>
      <c r="R347">
        <v>11.34</v>
      </c>
      <c r="S347">
        <v>0.56999999999999995</v>
      </c>
    </row>
    <row r="348" spans="1:19" x14ac:dyDescent="0.3">
      <c r="A348" t="str">
        <f>VLOOKUP(F348,[1]Blad1!B:D,3,FALSE)</f>
        <v>76.60.2383</v>
      </c>
      <c r="B348" s="26" t="s">
        <v>915</v>
      </c>
      <c r="C348" t="s">
        <v>916</v>
      </c>
      <c r="D348" s="5" t="s">
        <v>44</v>
      </c>
      <c r="E348" s="5" t="s">
        <v>45</v>
      </c>
      <c r="F348" t="str">
        <f t="shared" si="5"/>
        <v>D27.718005|M</v>
      </c>
      <c r="G348" t="s">
        <v>920</v>
      </c>
      <c r="H348" s="11" t="s">
        <v>921</v>
      </c>
      <c r="I348">
        <f>VLOOKUP(B348,[1]Prijzen!A:G,7,0)</f>
        <v>23.95</v>
      </c>
      <c r="J348" s="6">
        <v>1</v>
      </c>
      <c r="K348" t="s">
        <v>596</v>
      </c>
      <c r="L348" s="6">
        <v>10</v>
      </c>
      <c r="M348" s="5" t="s">
        <v>919</v>
      </c>
      <c r="N348" t="s">
        <v>598</v>
      </c>
      <c r="O348">
        <v>0.53400000000000003</v>
      </c>
      <c r="P348">
        <v>0.34300000000000003</v>
      </c>
      <c r="Q348">
        <v>0.254</v>
      </c>
      <c r="R348">
        <v>12.25</v>
      </c>
      <c r="S348">
        <v>0.59</v>
      </c>
    </row>
    <row r="349" spans="1:19" x14ac:dyDescent="0.3">
      <c r="A349" t="str">
        <f>VLOOKUP(F349,[1]Blad1!B:D,3,FALSE)</f>
        <v>76.60.2383</v>
      </c>
      <c r="B349" s="26" t="s">
        <v>915</v>
      </c>
      <c r="C349" t="s">
        <v>916</v>
      </c>
      <c r="D349" s="5" t="s">
        <v>50</v>
      </c>
      <c r="E349" s="5" t="s">
        <v>45</v>
      </c>
      <c r="F349" t="str">
        <f t="shared" si="5"/>
        <v>D27.718005|L</v>
      </c>
      <c r="G349" t="s">
        <v>922</v>
      </c>
      <c r="H349" s="11" t="s">
        <v>923</v>
      </c>
      <c r="I349">
        <f>VLOOKUP(B349,[1]Prijzen!A:G,7,0)</f>
        <v>23.95</v>
      </c>
      <c r="J349" s="6">
        <v>1</v>
      </c>
      <c r="K349" t="s">
        <v>596</v>
      </c>
      <c r="L349" s="6">
        <v>10</v>
      </c>
      <c r="M349" s="5" t="s">
        <v>919</v>
      </c>
      <c r="N349" t="s">
        <v>598</v>
      </c>
      <c r="O349">
        <v>0.53400000000000003</v>
      </c>
      <c r="P349">
        <v>0.34300000000000003</v>
      </c>
      <c r="Q349">
        <v>0.254</v>
      </c>
      <c r="R349">
        <v>14.51</v>
      </c>
      <c r="S349">
        <v>0.66</v>
      </c>
    </row>
    <row r="350" spans="1:19" x14ac:dyDescent="0.3">
      <c r="A350" t="str">
        <f>VLOOKUP(F350,[1]Blad1!B:D,3,FALSE)</f>
        <v>76.60.2383</v>
      </c>
      <c r="B350" s="26" t="s">
        <v>915</v>
      </c>
      <c r="C350" t="s">
        <v>916</v>
      </c>
      <c r="D350" s="5" t="s">
        <v>53</v>
      </c>
      <c r="E350" s="5" t="s">
        <v>45</v>
      </c>
      <c r="F350" t="str">
        <f t="shared" si="5"/>
        <v>D27.718005|XL</v>
      </c>
      <c r="G350" t="s">
        <v>924</v>
      </c>
      <c r="H350" s="11" t="s">
        <v>925</v>
      </c>
      <c r="I350">
        <f>VLOOKUP(B350,[1]Prijzen!A:G,7,0)</f>
        <v>23.95</v>
      </c>
      <c r="J350" s="6">
        <v>1</v>
      </c>
      <c r="K350" t="s">
        <v>596</v>
      </c>
      <c r="L350" s="6">
        <v>10</v>
      </c>
      <c r="M350" s="5" t="s">
        <v>919</v>
      </c>
      <c r="N350" t="s">
        <v>598</v>
      </c>
      <c r="O350">
        <v>0.53400000000000003</v>
      </c>
      <c r="P350">
        <v>0.34300000000000003</v>
      </c>
      <c r="Q350">
        <v>0.254</v>
      </c>
      <c r="R350">
        <v>15.42</v>
      </c>
      <c r="S350">
        <v>0.7</v>
      </c>
    </row>
    <row r="351" spans="1:19" x14ac:dyDescent="0.3">
      <c r="A351" t="str">
        <f>VLOOKUP(F351,[1]Blad1!B:D,3,FALSE)</f>
        <v>76.60.2210</v>
      </c>
      <c r="B351" s="4" t="s">
        <v>926</v>
      </c>
      <c r="C351" t="s">
        <v>927</v>
      </c>
      <c r="D351" t="s">
        <v>700</v>
      </c>
      <c r="E351" t="s">
        <v>653</v>
      </c>
      <c r="F351" t="str">
        <f t="shared" si="5"/>
        <v>D27.738110|XS</v>
      </c>
      <c r="G351" t="s">
        <v>928</v>
      </c>
      <c r="H351" t="s">
        <v>929</v>
      </c>
      <c r="I351">
        <f>VLOOKUP(B351,[1]Prijzen!A:G,7,0)</f>
        <v>19.05</v>
      </c>
      <c r="J351" s="6">
        <v>12</v>
      </c>
      <c r="K351" s="5" t="s">
        <v>930</v>
      </c>
      <c r="L351" s="6">
        <v>12</v>
      </c>
      <c r="M351" s="5" t="s">
        <v>31</v>
      </c>
      <c r="N351" s="7" t="s">
        <v>78</v>
      </c>
      <c r="O351">
        <v>30.48</v>
      </c>
      <c r="P351">
        <v>15.875</v>
      </c>
      <c r="Q351">
        <v>7.62</v>
      </c>
      <c r="R351">
        <v>0.90718474000000004</v>
      </c>
      <c r="S351">
        <v>0</v>
      </c>
    </row>
    <row r="352" spans="1:19" x14ac:dyDescent="0.3">
      <c r="A352" t="str">
        <f>VLOOKUP(F352,[1]Blad1!B:D,3,FALSE)</f>
        <v>76.60.2210</v>
      </c>
      <c r="B352" s="4" t="s">
        <v>926</v>
      </c>
      <c r="C352" t="s">
        <v>927</v>
      </c>
      <c r="D352" t="s">
        <v>703</v>
      </c>
      <c r="E352" t="s">
        <v>653</v>
      </c>
      <c r="F352" t="str">
        <f t="shared" si="5"/>
        <v>D27.738110|S</v>
      </c>
      <c r="G352" t="s">
        <v>931</v>
      </c>
      <c r="H352" t="s">
        <v>932</v>
      </c>
      <c r="I352">
        <f>VLOOKUP(B352,[1]Prijzen!A:G,7,0)</f>
        <v>19.05</v>
      </c>
      <c r="J352" s="6">
        <v>12</v>
      </c>
      <c r="K352" s="5" t="s">
        <v>930</v>
      </c>
      <c r="L352" s="6">
        <v>12</v>
      </c>
      <c r="M352" s="5" t="s">
        <v>31</v>
      </c>
      <c r="N352" s="7" t="s">
        <v>78</v>
      </c>
      <c r="O352">
        <v>30.48</v>
      </c>
      <c r="P352">
        <v>15.875</v>
      </c>
      <c r="Q352">
        <v>7.62</v>
      </c>
      <c r="R352">
        <v>0.90718474000000004</v>
      </c>
      <c r="S352">
        <v>0</v>
      </c>
    </row>
    <row r="353" spans="1:19" x14ac:dyDescent="0.3">
      <c r="A353" t="str">
        <f>VLOOKUP(F353,[1]Blad1!B:D,3,FALSE)</f>
        <v>76.60.2210</v>
      </c>
      <c r="B353" s="4" t="s">
        <v>926</v>
      </c>
      <c r="C353" t="s">
        <v>927</v>
      </c>
      <c r="D353" t="s">
        <v>706</v>
      </c>
      <c r="E353" t="s">
        <v>653</v>
      </c>
      <c r="F353" t="str">
        <f t="shared" si="5"/>
        <v>D27.738110|M</v>
      </c>
      <c r="G353" t="s">
        <v>933</v>
      </c>
      <c r="H353" t="s">
        <v>934</v>
      </c>
      <c r="I353">
        <f>VLOOKUP(B353,[1]Prijzen!A:G,7,0)</f>
        <v>19.05</v>
      </c>
      <c r="J353" s="6">
        <v>12</v>
      </c>
      <c r="K353" s="5" t="s">
        <v>930</v>
      </c>
      <c r="L353" s="6">
        <v>12</v>
      </c>
      <c r="M353" s="5" t="s">
        <v>31</v>
      </c>
      <c r="N353" s="7" t="s">
        <v>78</v>
      </c>
      <c r="O353">
        <v>30.48</v>
      </c>
      <c r="P353">
        <v>15.875</v>
      </c>
      <c r="Q353">
        <v>7.62</v>
      </c>
      <c r="R353">
        <v>0.90718474000000004</v>
      </c>
      <c r="S353">
        <v>0</v>
      </c>
    </row>
    <row r="354" spans="1:19" x14ac:dyDescent="0.3">
      <c r="A354" t="str">
        <f>VLOOKUP(F354,[1]Blad1!B:D,3,FALSE)</f>
        <v>76.60.2210</v>
      </c>
      <c r="B354" s="4" t="s">
        <v>926</v>
      </c>
      <c r="C354" t="s">
        <v>927</v>
      </c>
      <c r="D354" t="s">
        <v>709</v>
      </c>
      <c r="E354" t="s">
        <v>653</v>
      </c>
      <c r="F354" t="str">
        <f t="shared" si="5"/>
        <v>D27.738110|L</v>
      </c>
      <c r="G354" t="s">
        <v>935</v>
      </c>
      <c r="H354" t="s">
        <v>936</v>
      </c>
      <c r="I354">
        <f>VLOOKUP(B354,[1]Prijzen!A:G,7,0)</f>
        <v>19.05</v>
      </c>
      <c r="J354" s="6">
        <v>12</v>
      </c>
      <c r="K354" s="5" t="s">
        <v>930</v>
      </c>
      <c r="L354" s="6">
        <v>12</v>
      </c>
      <c r="M354" s="5" t="s">
        <v>31</v>
      </c>
      <c r="N354" s="7" t="s">
        <v>78</v>
      </c>
      <c r="O354">
        <v>30.48</v>
      </c>
      <c r="P354">
        <v>15.875</v>
      </c>
      <c r="Q354">
        <v>7.62</v>
      </c>
      <c r="R354">
        <v>0.90718474000000004</v>
      </c>
      <c r="S354">
        <v>0</v>
      </c>
    </row>
    <row r="355" spans="1:19" x14ac:dyDescent="0.3">
      <c r="A355" t="str">
        <f>VLOOKUP(F355,[1]Blad1!B:D,3,FALSE)</f>
        <v>76.60.2210</v>
      </c>
      <c r="B355" s="4" t="s">
        <v>926</v>
      </c>
      <c r="C355" t="s">
        <v>927</v>
      </c>
      <c r="D355" t="s">
        <v>712</v>
      </c>
      <c r="E355" t="s">
        <v>653</v>
      </c>
      <c r="F355" t="str">
        <f t="shared" si="5"/>
        <v>D27.738110|XL</v>
      </c>
      <c r="G355" t="s">
        <v>937</v>
      </c>
      <c r="H355" t="s">
        <v>938</v>
      </c>
      <c r="I355">
        <f>VLOOKUP(B355,[1]Prijzen!A:G,7,0)</f>
        <v>19.05</v>
      </c>
      <c r="J355" s="6">
        <v>12</v>
      </c>
      <c r="K355" s="5" t="s">
        <v>930</v>
      </c>
      <c r="L355" s="6">
        <v>12</v>
      </c>
      <c r="M355" s="5" t="s">
        <v>31</v>
      </c>
      <c r="N355" s="7" t="s">
        <v>78</v>
      </c>
      <c r="O355">
        <v>30.48</v>
      </c>
      <c r="P355">
        <v>15.875</v>
      </c>
      <c r="Q355">
        <v>7.62</v>
      </c>
      <c r="R355">
        <v>0.90718474000000004</v>
      </c>
      <c r="S355">
        <v>0</v>
      </c>
    </row>
    <row r="356" spans="1:19" x14ac:dyDescent="0.3">
      <c r="A356" t="str">
        <f>VLOOKUP(F356,[1]Blad1!B:D,3,FALSE)</f>
        <v>76.60.2212</v>
      </c>
      <c r="B356" s="4" t="s">
        <v>939</v>
      </c>
      <c r="C356" t="s">
        <v>940</v>
      </c>
      <c r="D356" t="s">
        <v>700</v>
      </c>
      <c r="E356" t="s">
        <v>653</v>
      </c>
      <c r="F356" t="str">
        <f t="shared" si="5"/>
        <v>D27.738127|XS</v>
      </c>
      <c r="G356" t="s">
        <v>941</v>
      </c>
      <c r="H356" t="s">
        <v>942</v>
      </c>
      <c r="I356">
        <f>VLOOKUP(B356,[1]Prijzen!A:G,7,0)</f>
        <v>28.55</v>
      </c>
      <c r="J356" s="6">
        <v>6</v>
      </c>
      <c r="K356" s="5" t="s">
        <v>930</v>
      </c>
      <c r="L356" s="6">
        <v>12</v>
      </c>
      <c r="M356" s="5" t="s">
        <v>31</v>
      </c>
      <c r="N356" s="7" t="s">
        <v>78</v>
      </c>
      <c r="O356">
        <v>30.48</v>
      </c>
      <c r="P356">
        <v>15.875</v>
      </c>
      <c r="Q356">
        <v>7.62</v>
      </c>
      <c r="R356">
        <v>0.90718474000000004</v>
      </c>
      <c r="S356">
        <v>0</v>
      </c>
    </row>
    <row r="357" spans="1:19" x14ac:dyDescent="0.3">
      <c r="A357" t="str">
        <f>VLOOKUP(F357,[1]Blad1!B:D,3,FALSE)</f>
        <v>76.60.2212</v>
      </c>
      <c r="B357" s="4" t="s">
        <v>939</v>
      </c>
      <c r="C357" t="s">
        <v>940</v>
      </c>
      <c r="D357" t="s">
        <v>703</v>
      </c>
      <c r="E357" t="s">
        <v>653</v>
      </c>
      <c r="F357" t="str">
        <f t="shared" si="5"/>
        <v>D27.738127|S</v>
      </c>
      <c r="G357" t="s">
        <v>943</v>
      </c>
      <c r="H357" t="s">
        <v>944</v>
      </c>
      <c r="I357">
        <f>VLOOKUP(B357,[1]Prijzen!A:G,7,0)</f>
        <v>28.55</v>
      </c>
      <c r="J357" s="6">
        <v>6</v>
      </c>
      <c r="K357" s="5" t="s">
        <v>930</v>
      </c>
      <c r="L357" s="6">
        <v>12</v>
      </c>
      <c r="M357" s="5" t="s">
        <v>31</v>
      </c>
      <c r="N357" s="7" t="s">
        <v>78</v>
      </c>
      <c r="O357">
        <v>30.48</v>
      </c>
      <c r="P357">
        <v>15.875</v>
      </c>
      <c r="Q357">
        <v>7.62</v>
      </c>
      <c r="R357">
        <v>0.90718474000000004</v>
      </c>
      <c r="S357">
        <v>0</v>
      </c>
    </row>
    <row r="358" spans="1:19" x14ac:dyDescent="0.3">
      <c r="A358" t="str">
        <f>VLOOKUP(F358,[1]Blad1!B:D,3,FALSE)</f>
        <v>76.60.2212</v>
      </c>
      <c r="B358" s="4" t="s">
        <v>939</v>
      </c>
      <c r="C358" t="s">
        <v>940</v>
      </c>
      <c r="D358" t="s">
        <v>706</v>
      </c>
      <c r="E358" t="s">
        <v>653</v>
      </c>
      <c r="F358" t="str">
        <f t="shared" si="5"/>
        <v>D27.738127|M</v>
      </c>
      <c r="G358" t="s">
        <v>945</v>
      </c>
      <c r="H358" t="s">
        <v>946</v>
      </c>
      <c r="I358">
        <f>VLOOKUP(B358,[1]Prijzen!A:G,7,0)</f>
        <v>28.55</v>
      </c>
      <c r="J358" s="6">
        <v>6</v>
      </c>
      <c r="K358" s="5" t="s">
        <v>930</v>
      </c>
      <c r="L358" s="6">
        <v>12</v>
      </c>
      <c r="M358" s="5" t="s">
        <v>31</v>
      </c>
      <c r="N358" s="7" t="s">
        <v>78</v>
      </c>
      <c r="O358">
        <v>30.48</v>
      </c>
      <c r="P358">
        <v>15.875</v>
      </c>
      <c r="Q358">
        <v>7.62</v>
      </c>
      <c r="R358">
        <v>0.90718474000000004</v>
      </c>
      <c r="S358">
        <v>0</v>
      </c>
    </row>
    <row r="359" spans="1:19" x14ac:dyDescent="0.3">
      <c r="A359" t="str">
        <f>VLOOKUP(F359,[1]Blad1!B:D,3,FALSE)</f>
        <v>76.60.2212</v>
      </c>
      <c r="B359" s="4" t="s">
        <v>939</v>
      </c>
      <c r="C359" t="s">
        <v>940</v>
      </c>
      <c r="D359" t="s">
        <v>709</v>
      </c>
      <c r="E359" t="s">
        <v>653</v>
      </c>
      <c r="F359" t="str">
        <f t="shared" si="5"/>
        <v>D27.738127|L</v>
      </c>
      <c r="G359" t="s">
        <v>947</v>
      </c>
      <c r="H359" t="s">
        <v>948</v>
      </c>
      <c r="I359">
        <f>VLOOKUP(B359,[1]Prijzen!A:G,7,0)</f>
        <v>28.55</v>
      </c>
      <c r="J359" s="6">
        <v>6</v>
      </c>
      <c r="K359" s="5" t="s">
        <v>930</v>
      </c>
      <c r="L359" s="6">
        <v>12</v>
      </c>
      <c r="M359" s="5" t="s">
        <v>31</v>
      </c>
      <c r="N359" s="7" t="s">
        <v>78</v>
      </c>
      <c r="O359">
        <v>30.48</v>
      </c>
      <c r="P359">
        <v>15.875</v>
      </c>
      <c r="Q359">
        <v>7.62</v>
      </c>
      <c r="R359">
        <v>0.90718474000000004</v>
      </c>
      <c r="S359">
        <v>0</v>
      </c>
    </row>
    <row r="360" spans="1:19" x14ac:dyDescent="0.3">
      <c r="A360" t="str">
        <f>VLOOKUP(F360,[1]Blad1!B:D,3,FALSE)</f>
        <v>76.60.2212</v>
      </c>
      <c r="B360" s="4" t="s">
        <v>939</v>
      </c>
      <c r="C360" t="s">
        <v>940</v>
      </c>
      <c r="D360" t="s">
        <v>712</v>
      </c>
      <c r="E360" t="s">
        <v>653</v>
      </c>
      <c r="F360" t="str">
        <f t="shared" si="5"/>
        <v>D27.738127|XL</v>
      </c>
      <c r="G360" t="s">
        <v>949</v>
      </c>
      <c r="H360" t="s">
        <v>950</v>
      </c>
      <c r="I360">
        <f>VLOOKUP(B360,[1]Prijzen!A:G,7,0)</f>
        <v>28.55</v>
      </c>
      <c r="J360" s="6">
        <v>6</v>
      </c>
      <c r="K360" s="5" t="s">
        <v>930</v>
      </c>
      <c r="L360" s="6">
        <v>12</v>
      </c>
      <c r="M360" s="5" t="s">
        <v>31</v>
      </c>
      <c r="N360" s="7" t="s">
        <v>78</v>
      </c>
      <c r="O360">
        <v>30.48</v>
      </c>
      <c r="P360">
        <v>15.875</v>
      </c>
      <c r="Q360">
        <v>7.62</v>
      </c>
      <c r="R360">
        <v>0.90718474000000004</v>
      </c>
      <c r="S360">
        <v>0</v>
      </c>
    </row>
    <row r="361" spans="1:19" x14ac:dyDescent="0.3">
      <c r="A361" t="str">
        <f>VLOOKUP(F361,[1]Blad1!B:D,3,FALSE)</f>
        <v>76.60.2144</v>
      </c>
      <c r="B361" s="4" t="s">
        <v>951</v>
      </c>
      <c r="C361" t="s">
        <v>952</v>
      </c>
      <c r="D361" t="s">
        <v>703</v>
      </c>
      <c r="E361" t="s">
        <v>271</v>
      </c>
      <c r="F361" t="str">
        <f t="shared" si="5"/>
        <v>D27.73874|S</v>
      </c>
      <c r="G361" t="s">
        <v>953</v>
      </c>
      <c r="H361" t="s">
        <v>423</v>
      </c>
      <c r="I361">
        <f>VLOOKUP(B361,[1]Prijzen!A:G,7,0)</f>
        <v>53.900000000000006</v>
      </c>
      <c r="J361" s="6">
        <v>12</v>
      </c>
      <c r="K361" t="s">
        <v>24</v>
      </c>
      <c r="L361" s="6">
        <v>12</v>
      </c>
      <c r="M361" s="5" t="s">
        <v>954</v>
      </c>
      <c r="N361">
        <v>61161020</v>
      </c>
      <c r="O361">
        <v>37</v>
      </c>
      <c r="P361">
        <v>16</v>
      </c>
      <c r="Q361">
        <v>19</v>
      </c>
      <c r="R361">
        <v>1</v>
      </c>
    </row>
    <row r="362" spans="1:19" x14ac:dyDescent="0.3">
      <c r="A362" t="str">
        <f>VLOOKUP(F362,[1]Blad1!B:D,3,FALSE)</f>
        <v>76.60.2144</v>
      </c>
      <c r="B362" s="4" t="s">
        <v>951</v>
      </c>
      <c r="C362" t="s">
        <v>952</v>
      </c>
      <c r="D362" t="s">
        <v>706</v>
      </c>
      <c r="E362" t="s">
        <v>271</v>
      </c>
      <c r="F362" t="str">
        <f t="shared" si="5"/>
        <v>D27.73874|M</v>
      </c>
      <c r="G362" t="s">
        <v>955</v>
      </c>
      <c r="H362" t="s">
        <v>423</v>
      </c>
      <c r="I362">
        <f>VLOOKUP(B362,[1]Prijzen!A:G,7,0)</f>
        <v>53.900000000000006</v>
      </c>
      <c r="J362" s="6">
        <v>12</v>
      </c>
      <c r="K362" t="s">
        <v>24</v>
      </c>
      <c r="L362" s="6">
        <v>12</v>
      </c>
      <c r="M362" s="5" t="s">
        <v>954</v>
      </c>
      <c r="N362">
        <v>61161020</v>
      </c>
      <c r="O362">
        <v>37</v>
      </c>
      <c r="P362">
        <v>16</v>
      </c>
      <c r="Q362">
        <v>19</v>
      </c>
      <c r="R362">
        <v>1</v>
      </c>
    </row>
    <row r="363" spans="1:19" x14ac:dyDescent="0.3">
      <c r="A363" t="str">
        <f>VLOOKUP(F363,[1]Blad1!B:D,3,FALSE)</f>
        <v>76.60.2144</v>
      </c>
      <c r="B363" s="4" t="s">
        <v>951</v>
      </c>
      <c r="C363" t="s">
        <v>952</v>
      </c>
      <c r="D363" t="s">
        <v>709</v>
      </c>
      <c r="E363" t="s">
        <v>271</v>
      </c>
      <c r="F363" t="str">
        <f t="shared" si="5"/>
        <v>D27.73874|L</v>
      </c>
      <c r="G363" t="s">
        <v>956</v>
      </c>
      <c r="H363" t="s">
        <v>423</v>
      </c>
      <c r="I363">
        <f>VLOOKUP(B363,[1]Prijzen!A:G,7,0)</f>
        <v>53.900000000000006</v>
      </c>
      <c r="J363" s="6">
        <v>12</v>
      </c>
      <c r="K363" t="s">
        <v>24</v>
      </c>
      <c r="L363" s="6">
        <v>12</v>
      </c>
      <c r="M363" s="5" t="s">
        <v>954</v>
      </c>
      <c r="N363">
        <v>61161020</v>
      </c>
      <c r="O363">
        <v>37</v>
      </c>
      <c r="P363">
        <v>16</v>
      </c>
      <c r="Q363">
        <v>19</v>
      </c>
      <c r="R363">
        <v>1</v>
      </c>
    </row>
    <row r="364" spans="1:19" x14ac:dyDescent="0.3">
      <c r="A364" t="str">
        <f>VLOOKUP(F364,[1]Blad1!B:D,3,FALSE)</f>
        <v>76.60.2144</v>
      </c>
      <c r="B364" s="4" t="s">
        <v>951</v>
      </c>
      <c r="C364" t="s">
        <v>952</v>
      </c>
      <c r="D364" t="s">
        <v>712</v>
      </c>
      <c r="E364" t="s">
        <v>271</v>
      </c>
      <c r="F364" t="str">
        <f t="shared" si="5"/>
        <v>D27.73874|XL</v>
      </c>
      <c r="G364" t="s">
        <v>957</v>
      </c>
      <c r="H364" t="s">
        <v>423</v>
      </c>
      <c r="I364">
        <f>VLOOKUP(B364,[1]Prijzen!A:G,7,0)</f>
        <v>53.900000000000006</v>
      </c>
      <c r="J364" s="6">
        <v>12</v>
      </c>
      <c r="K364" t="s">
        <v>24</v>
      </c>
      <c r="L364" s="6">
        <v>12</v>
      </c>
      <c r="M364" s="5" t="s">
        <v>954</v>
      </c>
      <c r="N364">
        <v>61161020</v>
      </c>
      <c r="O364">
        <v>37</v>
      </c>
      <c r="P364">
        <v>16</v>
      </c>
      <c r="Q364">
        <v>19</v>
      </c>
      <c r="R364">
        <v>1.5</v>
      </c>
    </row>
    <row r="365" spans="1:19" x14ac:dyDescent="0.3">
      <c r="A365" t="str">
        <f>VLOOKUP(F365,[1]Blad1!B:D,3,FALSE)</f>
        <v>76.60.2144</v>
      </c>
      <c r="B365" s="4" t="s">
        <v>951</v>
      </c>
      <c r="C365" t="s">
        <v>952</v>
      </c>
      <c r="D365" t="s">
        <v>715</v>
      </c>
      <c r="E365" t="s">
        <v>271</v>
      </c>
      <c r="F365" t="str">
        <f t="shared" si="5"/>
        <v>D27.73874|2XL</v>
      </c>
      <c r="G365" t="s">
        <v>958</v>
      </c>
      <c r="H365" t="s">
        <v>423</v>
      </c>
      <c r="I365">
        <f>VLOOKUP(B365,[1]Prijzen!A:G,7,0)</f>
        <v>53.900000000000006</v>
      </c>
      <c r="J365" s="6">
        <v>12</v>
      </c>
      <c r="K365" t="s">
        <v>24</v>
      </c>
      <c r="L365" s="6">
        <v>12</v>
      </c>
      <c r="M365" s="5" t="s">
        <v>954</v>
      </c>
      <c r="N365">
        <v>61161020</v>
      </c>
      <c r="O365">
        <v>37</v>
      </c>
      <c r="P365">
        <v>16</v>
      </c>
      <c r="Q365">
        <v>19</v>
      </c>
      <c r="R365">
        <v>1.5</v>
      </c>
    </row>
    <row r="366" spans="1:19" x14ac:dyDescent="0.3">
      <c r="A366" t="str">
        <f>VLOOKUP(F366,[1]Blad1!B:D,3,FALSE)</f>
        <v>76.60.2256</v>
      </c>
      <c r="B366" s="15" t="s">
        <v>959</v>
      </c>
      <c r="C366" s="5" t="s">
        <v>960</v>
      </c>
      <c r="D366" s="5" t="s">
        <v>703</v>
      </c>
      <c r="E366" s="5" t="s">
        <v>271</v>
      </c>
      <c r="F366" t="str">
        <f t="shared" si="5"/>
        <v>D27.73874R|S</v>
      </c>
      <c r="G366" s="5" t="s">
        <v>961</v>
      </c>
      <c r="H366" s="5" t="s">
        <v>423</v>
      </c>
      <c r="I366" s="5">
        <f>VLOOKUP(B366,[1]Prijzen!A:G,7,0)</f>
        <v>53.900000000000006</v>
      </c>
      <c r="J366" s="21">
        <v>12</v>
      </c>
      <c r="K366" s="5" t="s">
        <v>24</v>
      </c>
      <c r="L366" s="21">
        <v>12</v>
      </c>
      <c r="M366" s="5" t="s">
        <v>954</v>
      </c>
      <c r="N366" s="5">
        <v>61161020</v>
      </c>
      <c r="O366" s="5">
        <v>37</v>
      </c>
      <c r="P366" s="5">
        <v>16</v>
      </c>
      <c r="Q366" s="5">
        <v>19</v>
      </c>
      <c r="R366" s="5">
        <v>1</v>
      </c>
      <c r="S366" s="5"/>
    </row>
    <row r="367" spans="1:19" x14ac:dyDescent="0.3">
      <c r="A367" t="str">
        <f>VLOOKUP(F367,[1]Blad1!B:D,3,FALSE)</f>
        <v>76.60.2256</v>
      </c>
      <c r="B367" s="15" t="s">
        <v>959</v>
      </c>
      <c r="C367" s="5" t="s">
        <v>960</v>
      </c>
      <c r="D367" s="5" t="s">
        <v>706</v>
      </c>
      <c r="E367" s="5" t="s">
        <v>271</v>
      </c>
      <c r="F367" t="str">
        <f t="shared" si="5"/>
        <v>D27.73874R|M</v>
      </c>
      <c r="G367" s="5" t="s">
        <v>962</v>
      </c>
      <c r="H367" s="5" t="s">
        <v>423</v>
      </c>
      <c r="I367" s="5">
        <f>VLOOKUP(B367,[1]Prijzen!A:G,7,0)</f>
        <v>53.900000000000006</v>
      </c>
      <c r="J367" s="21">
        <v>12</v>
      </c>
      <c r="K367" s="5" t="s">
        <v>24</v>
      </c>
      <c r="L367" s="21">
        <v>12</v>
      </c>
      <c r="M367" s="5" t="s">
        <v>954</v>
      </c>
      <c r="N367" s="5">
        <v>61161020</v>
      </c>
      <c r="O367" s="5">
        <v>37</v>
      </c>
      <c r="P367" s="5">
        <v>16</v>
      </c>
      <c r="Q367" s="5">
        <v>19</v>
      </c>
      <c r="R367" s="5">
        <v>1</v>
      </c>
      <c r="S367" s="5"/>
    </row>
    <row r="368" spans="1:19" x14ac:dyDescent="0.3">
      <c r="A368" t="str">
        <f>VLOOKUP(F368,[1]Blad1!B:D,3,FALSE)</f>
        <v>76.60.2256</v>
      </c>
      <c r="B368" s="15" t="s">
        <v>959</v>
      </c>
      <c r="C368" s="5" t="s">
        <v>960</v>
      </c>
      <c r="D368" s="5" t="s">
        <v>709</v>
      </c>
      <c r="E368" s="5" t="s">
        <v>271</v>
      </c>
      <c r="F368" t="str">
        <f t="shared" si="5"/>
        <v>D27.73874R|L</v>
      </c>
      <c r="G368" s="5" t="s">
        <v>963</v>
      </c>
      <c r="H368" s="5" t="s">
        <v>423</v>
      </c>
      <c r="I368" s="5">
        <f>VLOOKUP(B368,[1]Prijzen!A:G,7,0)</f>
        <v>53.900000000000006</v>
      </c>
      <c r="J368" s="21">
        <v>12</v>
      </c>
      <c r="K368" s="5" t="s">
        <v>24</v>
      </c>
      <c r="L368" s="21">
        <v>12</v>
      </c>
      <c r="M368" s="5" t="s">
        <v>954</v>
      </c>
      <c r="N368" s="5">
        <v>61161020</v>
      </c>
      <c r="O368" s="5">
        <v>37</v>
      </c>
      <c r="P368" s="5">
        <v>16</v>
      </c>
      <c r="Q368" s="5">
        <v>19</v>
      </c>
      <c r="R368" s="5">
        <v>1</v>
      </c>
      <c r="S368" s="5"/>
    </row>
    <row r="369" spans="1:19" x14ac:dyDescent="0.3">
      <c r="A369" t="str">
        <f>VLOOKUP(F369,[1]Blad1!B:D,3,FALSE)</f>
        <v>76.60.2256</v>
      </c>
      <c r="B369" s="15" t="s">
        <v>959</v>
      </c>
      <c r="C369" s="5" t="s">
        <v>960</v>
      </c>
      <c r="D369" s="5" t="s">
        <v>712</v>
      </c>
      <c r="E369" s="5" t="s">
        <v>271</v>
      </c>
      <c r="F369" t="str">
        <f t="shared" si="5"/>
        <v>D27.73874R|XL</v>
      </c>
      <c r="G369" s="5" t="s">
        <v>964</v>
      </c>
      <c r="H369" s="5" t="s">
        <v>423</v>
      </c>
      <c r="I369" s="5">
        <f>VLOOKUP(B369,[1]Prijzen!A:G,7,0)</f>
        <v>53.900000000000006</v>
      </c>
      <c r="J369" s="21">
        <v>12</v>
      </c>
      <c r="K369" s="5" t="s">
        <v>24</v>
      </c>
      <c r="L369" s="21">
        <v>12</v>
      </c>
      <c r="M369" s="5" t="s">
        <v>954</v>
      </c>
      <c r="N369" s="5">
        <v>61161020</v>
      </c>
      <c r="O369" s="5">
        <v>37</v>
      </c>
      <c r="P369" s="5">
        <v>16</v>
      </c>
      <c r="Q369" s="5">
        <v>19</v>
      </c>
      <c r="R369" s="5">
        <v>1.5</v>
      </c>
      <c r="S369" s="5"/>
    </row>
    <row r="370" spans="1:19" x14ac:dyDescent="0.3">
      <c r="A370" t="str">
        <f>VLOOKUP(F370,[1]Blad1!B:D,3,FALSE)</f>
        <v>76.60.2256</v>
      </c>
      <c r="B370" s="15" t="s">
        <v>959</v>
      </c>
      <c r="C370" s="5" t="s">
        <v>960</v>
      </c>
      <c r="D370" s="5" t="s">
        <v>715</v>
      </c>
      <c r="E370" s="5" t="s">
        <v>271</v>
      </c>
      <c r="F370" t="str">
        <f t="shared" si="5"/>
        <v>D27.73874R|2XL</v>
      </c>
      <c r="G370" s="5" t="s">
        <v>965</v>
      </c>
      <c r="H370" s="5" t="s">
        <v>423</v>
      </c>
      <c r="I370" s="5">
        <f>VLOOKUP(B370,[1]Prijzen!A:G,7,0)</f>
        <v>53.900000000000006</v>
      </c>
      <c r="J370" s="21">
        <v>12</v>
      </c>
      <c r="K370" s="5" t="s">
        <v>24</v>
      </c>
      <c r="L370" s="21">
        <v>12</v>
      </c>
      <c r="M370" s="5" t="s">
        <v>954</v>
      </c>
      <c r="N370" s="5">
        <v>61161020</v>
      </c>
      <c r="O370" s="5">
        <v>37</v>
      </c>
      <c r="P370" s="5">
        <v>16</v>
      </c>
      <c r="Q370" s="5">
        <v>19</v>
      </c>
      <c r="R370" s="5">
        <v>1.5</v>
      </c>
      <c r="S370" s="5"/>
    </row>
    <row r="371" spans="1:19" x14ac:dyDescent="0.3">
      <c r="A371" t="str">
        <f>VLOOKUP(F371,[1]Blad1!B:D,3,FALSE)</f>
        <v>76.60.2145</v>
      </c>
      <c r="B371" s="4" t="s">
        <v>966</v>
      </c>
      <c r="C371" t="s">
        <v>967</v>
      </c>
      <c r="D371" t="s">
        <v>706</v>
      </c>
      <c r="E371" t="s">
        <v>271</v>
      </c>
      <c r="F371" t="str">
        <f t="shared" si="5"/>
        <v>D27.73878|M</v>
      </c>
      <c r="G371" t="s">
        <v>968</v>
      </c>
      <c r="H371" t="s">
        <v>423</v>
      </c>
      <c r="I371">
        <f>VLOOKUP(B371,[1]Prijzen!A:G,7,0)</f>
        <v>53.800000000000004</v>
      </c>
      <c r="J371" s="6">
        <v>12</v>
      </c>
      <c r="K371" t="s">
        <v>24</v>
      </c>
      <c r="L371" s="6">
        <v>12</v>
      </c>
      <c r="M371" s="5" t="s">
        <v>954</v>
      </c>
      <c r="N371">
        <v>61161020</v>
      </c>
      <c r="O371">
        <v>37</v>
      </c>
      <c r="P371">
        <v>16</v>
      </c>
      <c r="Q371">
        <v>19</v>
      </c>
      <c r="R371">
        <v>2</v>
      </c>
    </row>
    <row r="372" spans="1:19" x14ac:dyDescent="0.3">
      <c r="A372" t="str">
        <f>VLOOKUP(F372,[1]Blad1!B:D,3,FALSE)</f>
        <v>76.60.2145</v>
      </c>
      <c r="B372" s="4" t="s">
        <v>966</v>
      </c>
      <c r="C372" t="s">
        <v>967</v>
      </c>
      <c r="D372" t="s">
        <v>709</v>
      </c>
      <c r="E372" t="s">
        <v>271</v>
      </c>
      <c r="F372" t="str">
        <f t="shared" si="5"/>
        <v>D27.73878|L</v>
      </c>
      <c r="G372" t="s">
        <v>969</v>
      </c>
      <c r="H372" t="s">
        <v>423</v>
      </c>
      <c r="I372">
        <f>VLOOKUP(B372,[1]Prijzen!A:G,7,0)</f>
        <v>53.800000000000004</v>
      </c>
      <c r="J372" s="6">
        <v>12</v>
      </c>
      <c r="K372" t="s">
        <v>24</v>
      </c>
      <c r="L372" s="6">
        <v>12</v>
      </c>
      <c r="M372" s="5" t="s">
        <v>954</v>
      </c>
      <c r="N372">
        <v>61161020</v>
      </c>
      <c r="O372">
        <v>37</v>
      </c>
      <c r="P372">
        <v>16</v>
      </c>
      <c r="Q372">
        <v>19</v>
      </c>
      <c r="R372">
        <v>2</v>
      </c>
    </row>
    <row r="373" spans="1:19" x14ac:dyDescent="0.3">
      <c r="A373" t="str">
        <f>VLOOKUP(F373,[1]Blad1!B:D,3,FALSE)</f>
        <v>76.60.2145</v>
      </c>
      <c r="B373" s="4" t="s">
        <v>966</v>
      </c>
      <c r="C373" t="s">
        <v>967</v>
      </c>
      <c r="D373" t="s">
        <v>712</v>
      </c>
      <c r="E373" t="s">
        <v>271</v>
      </c>
      <c r="F373" t="str">
        <f t="shared" si="5"/>
        <v>D27.73878|XL</v>
      </c>
      <c r="G373" t="s">
        <v>970</v>
      </c>
      <c r="H373" t="s">
        <v>423</v>
      </c>
      <c r="I373">
        <f>VLOOKUP(B373,[1]Prijzen!A:G,7,0)</f>
        <v>53.800000000000004</v>
      </c>
      <c r="J373" s="6">
        <v>12</v>
      </c>
      <c r="K373" t="s">
        <v>24</v>
      </c>
      <c r="L373" s="6">
        <v>12</v>
      </c>
      <c r="M373" s="5" t="s">
        <v>954</v>
      </c>
      <c r="N373">
        <v>61161020</v>
      </c>
      <c r="O373">
        <v>37</v>
      </c>
      <c r="P373">
        <v>16</v>
      </c>
      <c r="Q373">
        <v>19</v>
      </c>
      <c r="R373">
        <v>2.5</v>
      </c>
    </row>
    <row r="374" spans="1:19" x14ac:dyDescent="0.3">
      <c r="A374" t="str">
        <f>VLOOKUP(F374,[1]Blad1!B:D,3,FALSE)</f>
        <v>76.60.2145</v>
      </c>
      <c r="B374" s="4" t="s">
        <v>966</v>
      </c>
      <c r="C374" t="s">
        <v>967</v>
      </c>
      <c r="D374" t="s">
        <v>715</v>
      </c>
      <c r="E374" t="s">
        <v>271</v>
      </c>
      <c r="F374" t="str">
        <f t="shared" si="5"/>
        <v>D27.73878|2XL</v>
      </c>
      <c r="G374" t="s">
        <v>971</v>
      </c>
      <c r="H374" t="s">
        <v>423</v>
      </c>
      <c r="I374">
        <f>VLOOKUP(B374,[1]Prijzen!A:G,7,0)</f>
        <v>53.800000000000004</v>
      </c>
      <c r="J374" s="6">
        <v>12</v>
      </c>
      <c r="K374" t="s">
        <v>24</v>
      </c>
      <c r="L374" s="6">
        <v>12</v>
      </c>
      <c r="M374" s="5" t="s">
        <v>954</v>
      </c>
      <c r="N374">
        <v>61161020</v>
      </c>
      <c r="O374">
        <v>37</v>
      </c>
      <c r="P374">
        <v>16</v>
      </c>
      <c r="Q374">
        <v>19</v>
      </c>
      <c r="R374">
        <v>2.5</v>
      </c>
    </row>
    <row r="375" spans="1:19" x14ac:dyDescent="0.3">
      <c r="A375" t="str">
        <f>VLOOKUP(F375,[1]Blad1!B:D,3,FALSE)</f>
        <v>76.60.2257</v>
      </c>
      <c r="B375" s="4" t="s">
        <v>972</v>
      </c>
      <c r="C375" t="s">
        <v>973</v>
      </c>
      <c r="D375" t="s">
        <v>709</v>
      </c>
      <c r="E375" t="s">
        <v>271</v>
      </c>
      <c r="F375" t="str">
        <f t="shared" si="5"/>
        <v>D27.73890E|L</v>
      </c>
      <c r="G375" t="s">
        <v>974</v>
      </c>
      <c r="H375" t="s">
        <v>423</v>
      </c>
      <c r="I375">
        <f>VLOOKUP(B375,[1]Prijzen!A:G,7,0)</f>
        <v>256.05</v>
      </c>
      <c r="J375" s="6">
        <v>12</v>
      </c>
      <c r="K375" t="s">
        <v>24</v>
      </c>
      <c r="L375" s="6">
        <v>12</v>
      </c>
      <c r="M375" s="5" t="s">
        <v>954</v>
      </c>
      <c r="N375">
        <v>61161020</v>
      </c>
      <c r="O375">
        <v>37</v>
      </c>
      <c r="P375">
        <v>16</v>
      </c>
      <c r="Q375">
        <v>19</v>
      </c>
      <c r="R375">
        <v>2.5</v>
      </c>
    </row>
    <row r="376" spans="1:19" x14ac:dyDescent="0.3">
      <c r="A376" t="str">
        <f>VLOOKUP(F376,[1]Blad1!B:D,3,FALSE)</f>
        <v>76.60.2257</v>
      </c>
      <c r="B376" s="4" t="s">
        <v>972</v>
      </c>
      <c r="C376" t="s">
        <v>973</v>
      </c>
      <c r="D376" t="s">
        <v>712</v>
      </c>
      <c r="E376" t="s">
        <v>271</v>
      </c>
      <c r="F376" t="str">
        <f t="shared" si="5"/>
        <v>D27.73890E|XL</v>
      </c>
      <c r="G376" t="s">
        <v>975</v>
      </c>
      <c r="H376" t="s">
        <v>423</v>
      </c>
      <c r="I376">
        <f>VLOOKUP(B376,[1]Prijzen!A:G,7,0)</f>
        <v>256.05</v>
      </c>
      <c r="J376" s="6">
        <v>12</v>
      </c>
      <c r="K376" t="s">
        <v>24</v>
      </c>
      <c r="L376" s="6">
        <v>12</v>
      </c>
      <c r="M376" s="5" t="s">
        <v>954</v>
      </c>
      <c r="N376">
        <v>61161020</v>
      </c>
      <c r="O376">
        <v>37</v>
      </c>
      <c r="P376">
        <v>16</v>
      </c>
      <c r="Q376">
        <v>19</v>
      </c>
      <c r="R376">
        <v>3</v>
      </c>
    </row>
    <row r="377" spans="1:19" x14ac:dyDescent="0.3">
      <c r="A377" t="str">
        <f>VLOOKUP(F377,[1]Blad1!B:D,3,FALSE)</f>
        <v>76.60.2146</v>
      </c>
      <c r="B377" s="4" t="s">
        <v>976</v>
      </c>
      <c r="C377" t="s">
        <v>977</v>
      </c>
      <c r="D377" t="s">
        <v>703</v>
      </c>
      <c r="E377" t="s">
        <v>271</v>
      </c>
      <c r="F377" t="str">
        <f t="shared" si="5"/>
        <v>D27.73892|S</v>
      </c>
      <c r="G377" t="s">
        <v>978</v>
      </c>
      <c r="H377" t="s">
        <v>423</v>
      </c>
      <c r="I377">
        <f>VLOOKUP(B377,[1]Prijzen!A:G,7,0)</f>
        <v>201.20000000000002</v>
      </c>
      <c r="J377" s="6">
        <v>12</v>
      </c>
      <c r="K377" t="s">
        <v>24</v>
      </c>
      <c r="L377" s="6">
        <v>12</v>
      </c>
      <c r="M377" s="5" t="s">
        <v>954</v>
      </c>
      <c r="N377">
        <v>61161020</v>
      </c>
      <c r="O377">
        <v>37</v>
      </c>
      <c r="P377">
        <v>16</v>
      </c>
      <c r="Q377">
        <v>19</v>
      </c>
      <c r="R377">
        <v>1</v>
      </c>
    </row>
    <row r="378" spans="1:19" x14ac:dyDescent="0.3">
      <c r="A378" t="str">
        <f>VLOOKUP(F378,[1]Blad1!B:D,3,FALSE)</f>
        <v>76.60.2146</v>
      </c>
      <c r="B378" s="4" t="s">
        <v>976</v>
      </c>
      <c r="C378" t="s">
        <v>977</v>
      </c>
      <c r="D378" t="s">
        <v>706</v>
      </c>
      <c r="E378" t="s">
        <v>271</v>
      </c>
      <c r="F378" t="str">
        <f t="shared" si="5"/>
        <v>D27.73892|M</v>
      </c>
      <c r="G378" t="s">
        <v>979</v>
      </c>
      <c r="H378" t="s">
        <v>423</v>
      </c>
      <c r="I378">
        <f>VLOOKUP(B378,[1]Prijzen!A:G,7,0)</f>
        <v>201.20000000000002</v>
      </c>
      <c r="J378" s="6">
        <v>12</v>
      </c>
      <c r="K378" t="s">
        <v>24</v>
      </c>
      <c r="L378" s="6">
        <v>12</v>
      </c>
      <c r="M378" s="5" t="s">
        <v>954</v>
      </c>
      <c r="N378">
        <v>61161020</v>
      </c>
      <c r="O378">
        <v>37</v>
      </c>
      <c r="P378">
        <v>16</v>
      </c>
      <c r="Q378">
        <v>19</v>
      </c>
      <c r="R378">
        <v>1</v>
      </c>
    </row>
    <row r="379" spans="1:19" x14ac:dyDescent="0.3">
      <c r="A379" t="str">
        <f>VLOOKUP(F379,[1]Blad1!B:D,3,FALSE)</f>
        <v>76.60.2146</v>
      </c>
      <c r="B379" s="4" t="s">
        <v>976</v>
      </c>
      <c r="C379" t="s">
        <v>977</v>
      </c>
      <c r="D379" t="s">
        <v>709</v>
      </c>
      <c r="E379" t="s">
        <v>271</v>
      </c>
      <c r="F379" t="str">
        <f t="shared" si="5"/>
        <v>D27.73892|L</v>
      </c>
      <c r="G379" t="s">
        <v>980</v>
      </c>
      <c r="H379" t="s">
        <v>423</v>
      </c>
      <c r="I379">
        <f>VLOOKUP(B379,[1]Prijzen!A:G,7,0)</f>
        <v>201.20000000000002</v>
      </c>
      <c r="J379" s="6">
        <v>12</v>
      </c>
      <c r="K379" t="s">
        <v>24</v>
      </c>
      <c r="L379" s="6">
        <v>12</v>
      </c>
      <c r="M379" s="5" t="s">
        <v>954</v>
      </c>
      <c r="N379">
        <v>61161020</v>
      </c>
      <c r="O379">
        <v>37</v>
      </c>
      <c r="P379">
        <v>16</v>
      </c>
      <c r="Q379">
        <v>19</v>
      </c>
      <c r="R379">
        <v>1</v>
      </c>
    </row>
    <row r="380" spans="1:19" x14ac:dyDescent="0.3">
      <c r="A380" t="str">
        <f>VLOOKUP(F380,[1]Blad1!B:D,3,FALSE)</f>
        <v>76.60.2146</v>
      </c>
      <c r="B380" s="4" t="s">
        <v>976</v>
      </c>
      <c r="C380" t="s">
        <v>977</v>
      </c>
      <c r="D380" t="s">
        <v>712</v>
      </c>
      <c r="E380" t="s">
        <v>271</v>
      </c>
      <c r="F380" t="str">
        <f t="shared" si="5"/>
        <v>D27.73892|XL</v>
      </c>
      <c r="G380" t="s">
        <v>981</v>
      </c>
      <c r="H380" t="s">
        <v>423</v>
      </c>
      <c r="I380">
        <f>VLOOKUP(B380,[1]Prijzen!A:G,7,0)</f>
        <v>201.20000000000002</v>
      </c>
      <c r="J380" s="6">
        <v>12</v>
      </c>
      <c r="K380" t="s">
        <v>24</v>
      </c>
      <c r="L380" s="6">
        <v>12</v>
      </c>
      <c r="M380" s="5" t="s">
        <v>954</v>
      </c>
      <c r="N380">
        <v>61161020</v>
      </c>
      <c r="O380">
        <v>37</v>
      </c>
      <c r="P380">
        <v>16</v>
      </c>
      <c r="Q380">
        <v>19</v>
      </c>
      <c r="R380">
        <v>1.5</v>
      </c>
    </row>
    <row r="381" spans="1:19" x14ac:dyDescent="0.3">
      <c r="A381" t="str">
        <f>VLOOKUP(F381,[1]Blad1!B:D,3,FALSE)</f>
        <v>76.60.2146</v>
      </c>
      <c r="B381" s="4" t="s">
        <v>976</v>
      </c>
      <c r="C381" t="s">
        <v>977</v>
      </c>
      <c r="D381" t="s">
        <v>715</v>
      </c>
      <c r="E381" t="s">
        <v>271</v>
      </c>
      <c r="F381" t="str">
        <f t="shared" si="5"/>
        <v>D27.73892|2XL</v>
      </c>
      <c r="G381" t="s">
        <v>982</v>
      </c>
      <c r="H381" t="s">
        <v>423</v>
      </c>
      <c r="I381">
        <f>VLOOKUP(B381,[1]Prijzen!A:G,7,0)</f>
        <v>201.20000000000002</v>
      </c>
      <c r="J381" s="6">
        <v>12</v>
      </c>
      <c r="K381" t="s">
        <v>24</v>
      </c>
      <c r="L381" s="6">
        <v>12</v>
      </c>
      <c r="M381" s="5" t="s">
        <v>954</v>
      </c>
      <c r="N381">
        <v>61161020</v>
      </c>
      <c r="O381">
        <v>37</v>
      </c>
      <c r="P381">
        <v>16</v>
      </c>
      <c r="Q381">
        <v>19</v>
      </c>
      <c r="R381">
        <v>1.5</v>
      </c>
    </row>
    <row r="382" spans="1:19" x14ac:dyDescent="0.3">
      <c r="A382" t="str">
        <f>VLOOKUP(F382,[1]Blad1!B:D,3,FALSE)</f>
        <v>76.60.2231</v>
      </c>
      <c r="B382" s="4" t="s">
        <v>983</v>
      </c>
      <c r="C382" t="s">
        <v>984</v>
      </c>
      <c r="D382" t="s">
        <v>58</v>
      </c>
      <c r="E382" t="s">
        <v>985</v>
      </c>
      <c r="F382" t="str">
        <f t="shared" si="5"/>
        <v>D27.71A0150|S</v>
      </c>
      <c r="G382" t="s">
        <v>986</v>
      </c>
      <c r="H382" t="s">
        <v>987</v>
      </c>
      <c r="I382">
        <f>VLOOKUP(B382,[1]Prijzen!A:G,7,0)</f>
        <v>4.7</v>
      </c>
      <c r="J382" s="6">
        <v>10</v>
      </c>
      <c r="K382" t="s">
        <v>24</v>
      </c>
      <c r="L382" s="6" t="s">
        <v>988</v>
      </c>
      <c r="M382" t="s">
        <v>48</v>
      </c>
      <c r="N382" t="s">
        <v>78</v>
      </c>
      <c r="O382">
        <v>0.57499999999999996</v>
      </c>
      <c r="P382">
        <v>0.27500000000000002</v>
      </c>
      <c r="Q382">
        <v>0.35499999999999998</v>
      </c>
      <c r="R382">
        <v>4.7</v>
      </c>
      <c r="S382">
        <v>3.36</v>
      </c>
    </row>
    <row r="383" spans="1:19" x14ac:dyDescent="0.3">
      <c r="A383" t="str">
        <f>VLOOKUP(F383,[1]Blad1!B:D,3,FALSE)</f>
        <v>76.60.2231</v>
      </c>
      <c r="B383" s="4" t="s">
        <v>983</v>
      </c>
      <c r="C383" t="s">
        <v>984</v>
      </c>
      <c r="D383" t="s">
        <v>44</v>
      </c>
      <c r="E383" t="s">
        <v>985</v>
      </c>
      <c r="F383" t="str">
        <f t="shared" si="5"/>
        <v>D27.71A0150|M</v>
      </c>
      <c r="G383" t="s">
        <v>989</v>
      </c>
      <c r="H383" t="s">
        <v>990</v>
      </c>
      <c r="I383">
        <f>VLOOKUP(B383,[1]Prijzen!A:G,7,0)</f>
        <v>4.7</v>
      </c>
      <c r="J383" s="6">
        <v>10</v>
      </c>
      <c r="K383" t="s">
        <v>24</v>
      </c>
      <c r="L383" s="6" t="s">
        <v>988</v>
      </c>
      <c r="M383" t="s">
        <v>48</v>
      </c>
      <c r="N383" t="s">
        <v>78</v>
      </c>
      <c r="O383">
        <v>0.57499999999999996</v>
      </c>
      <c r="P383">
        <v>0.27500000000000002</v>
      </c>
      <c r="Q383">
        <v>0.35499999999999998</v>
      </c>
      <c r="R383">
        <v>5.4</v>
      </c>
      <c r="S383">
        <v>4.08</v>
      </c>
    </row>
    <row r="384" spans="1:19" x14ac:dyDescent="0.3">
      <c r="A384" t="str">
        <f>VLOOKUP(F384,[1]Blad1!B:D,3,FALSE)</f>
        <v>76.60.2231</v>
      </c>
      <c r="B384" s="4" t="s">
        <v>983</v>
      </c>
      <c r="C384" t="s">
        <v>984</v>
      </c>
      <c r="D384" t="s">
        <v>50</v>
      </c>
      <c r="E384" t="s">
        <v>985</v>
      </c>
      <c r="F384" t="str">
        <f t="shared" si="5"/>
        <v>D27.71A0150|L</v>
      </c>
      <c r="G384" t="s">
        <v>991</v>
      </c>
      <c r="H384" t="s">
        <v>992</v>
      </c>
      <c r="I384">
        <f>VLOOKUP(B384,[1]Prijzen!A:G,7,0)</f>
        <v>4.7</v>
      </c>
      <c r="J384" s="6">
        <v>10</v>
      </c>
      <c r="K384" t="s">
        <v>24</v>
      </c>
      <c r="L384" s="6" t="s">
        <v>988</v>
      </c>
      <c r="M384" t="s">
        <v>48</v>
      </c>
      <c r="N384" t="s">
        <v>78</v>
      </c>
      <c r="O384">
        <v>0.57499999999999996</v>
      </c>
      <c r="P384">
        <v>0.27500000000000002</v>
      </c>
      <c r="Q384">
        <v>0.35499999999999998</v>
      </c>
      <c r="R384">
        <v>5.4</v>
      </c>
      <c r="S384">
        <v>4.08</v>
      </c>
    </row>
    <row r="385" spans="1:19" x14ac:dyDescent="0.3">
      <c r="A385" t="str">
        <f>VLOOKUP(F385,[1]Blad1!B:D,3,FALSE)</f>
        <v>76.60.2231</v>
      </c>
      <c r="B385" s="4" t="s">
        <v>983</v>
      </c>
      <c r="C385" t="s">
        <v>984</v>
      </c>
      <c r="D385" t="s">
        <v>53</v>
      </c>
      <c r="E385" t="s">
        <v>985</v>
      </c>
      <c r="F385" t="str">
        <f t="shared" si="5"/>
        <v>D27.71A0150|XL</v>
      </c>
      <c r="G385" t="s">
        <v>993</v>
      </c>
      <c r="H385" t="s">
        <v>423</v>
      </c>
      <c r="I385">
        <f>VLOOKUP(B385,[1]Prijzen!A:G,7,0)</f>
        <v>4.7</v>
      </c>
      <c r="J385" s="6">
        <v>10</v>
      </c>
      <c r="K385" t="s">
        <v>24</v>
      </c>
      <c r="L385" s="6" t="s">
        <v>988</v>
      </c>
      <c r="M385" t="s">
        <v>48</v>
      </c>
      <c r="N385" t="s">
        <v>78</v>
      </c>
      <c r="O385">
        <v>0.57499999999999996</v>
      </c>
      <c r="P385">
        <v>0.27500000000000002</v>
      </c>
      <c r="Q385">
        <v>0.35499999999999998</v>
      </c>
      <c r="R385" s="30">
        <v>6.1</v>
      </c>
      <c r="S385" s="30">
        <v>4.8</v>
      </c>
    </row>
    <row r="386" spans="1:19" x14ac:dyDescent="0.3">
      <c r="A386" t="str">
        <f>VLOOKUP(F386,[1]Blad1!B:D,3,FALSE)</f>
        <v>76.60.2232</v>
      </c>
      <c r="B386" s="4" t="s">
        <v>994</v>
      </c>
      <c r="C386" t="s">
        <v>995</v>
      </c>
      <c r="D386" t="s">
        <v>58</v>
      </c>
      <c r="E386" t="s">
        <v>985</v>
      </c>
      <c r="F386" t="str">
        <f t="shared" si="5"/>
        <v>D27.71A0160|S</v>
      </c>
      <c r="G386" t="s">
        <v>996</v>
      </c>
      <c r="H386" t="s">
        <v>997</v>
      </c>
      <c r="I386">
        <f>VLOOKUP(B386,[1]Prijzen!A:G,7,0)</f>
        <v>5.6</v>
      </c>
      <c r="J386" s="6">
        <v>10</v>
      </c>
      <c r="K386" t="s">
        <v>24</v>
      </c>
      <c r="L386" s="6" t="s">
        <v>988</v>
      </c>
      <c r="M386" t="s">
        <v>48</v>
      </c>
      <c r="N386" t="s">
        <v>78</v>
      </c>
      <c r="O386">
        <v>0.505</v>
      </c>
      <c r="P386">
        <v>0.4</v>
      </c>
      <c r="Q386">
        <v>0.28999999999999998</v>
      </c>
      <c r="R386">
        <v>5.0999999999999996</v>
      </c>
      <c r="S386">
        <v>3.6</v>
      </c>
    </row>
    <row r="387" spans="1:19" x14ac:dyDescent="0.3">
      <c r="A387" t="str">
        <f>VLOOKUP(F387,[1]Blad1!B:D,3,FALSE)</f>
        <v>76.60.2232</v>
      </c>
      <c r="B387" s="4" t="s">
        <v>994</v>
      </c>
      <c r="C387" t="s">
        <v>995</v>
      </c>
      <c r="D387" t="s">
        <v>44</v>
      </c>
      <c r="E387" t="s">
        <v>985</v>
      </c>
      <c r="F387" t="str">
        <f t="shared" ref="F387:F450" si="6">"D"&amp;G387</f>
        <v>D27.71A0160|M</v>
      </c>
      <c r="G387" t="s">
        <v>998</v>
      </c>
      <c r="H387" s="31" t="s">
        <v>999</v>
      </c>
      <c r="I387">
        <f>VLOOKUP(B387,[1]Prijzen!A:G,7,0)</f>
        <v>5.6</v>
      </c>
      <c r="J387" s="6">
        <v>10</v>
      </c>
      <c r="K387" t="s">
        <v>24</v>
      </c>
      <c r="L387" s="6" t="s">
        <v>988</v>
      </c>
      <c r="M387" t="s">
        <v>48</v>
      </c>
      <c r="N387" t="s">
        <v>78</v>
      </c>
      <c r="O387">
        <v>0.505</v>
      </c>
      <c r="P387">
        <v>0.4</v>
      </c>
      <c r="Q387">
        <v>0.28999999999999998</v>
      </c>
      <c r="R387">
        <v>5.8</v>
      </c>
      <c r="S387">
        <v>4.32</v>
      </c>
    </row>
    <row r="388" spans="1:19" x14ac:dyDescent="0.3">
      <c r="A388" t="str">
        <f>VLOOKUP(F388,[1]Blad1!B:D,3,FALSE)</f>
        <v>76.60.2232</v>
      </c>
      <c r="B388" s="4" t="s">
        <v>994</v>
      </c>
      <c r="C388" t="s">
        <v>995</v>
      </c>
      <c r="D388" t="s">
        <v>50</v>
      </c>
      <c r="E388" t="s">
        <v>985</v>
      </c>
      <c r="F388" t="str">
        <f t="shared" si="6"/>
        <v>D27.71A0160|L</v>
      </c>
      <c r="G388" t="s">
        <v>1000</v>
      </c>
      <c r="H388" t="s">
        <v>1001</v>
      </c>
      <c r="I388">
        <f>VLOOKUP(B388,[1]Prijzen!A:G,7,0)</f>
        <v>5.6</v>
      </c>
      <c r="J388" s="6">
        <v>10</v>
      </c>
      <c r="K388" t="s">
        <v>24</v>
      </c>
      <c r="L388" s="6" t="s">
        <v>988</v>
      </c>
      <c r="M388" t="s">
        <v>48</v>
      </c>
      <c r="N388" t="s">
        <v>78</v>
      </c>
      <c r="O388">
        <v>0.505</v>
      </c>
      <c r="P388">
        <v>0.4</v>
      </c>
      <c r="Q388">
        <v>0.28999999999999998</v>
      </c>
      <c r="R388">
        <v>6.1</v>
      </c>
      <c r="S388">
        <v>4.5599999999999996</v>
      </c>
    </row>
    <row r="389" spans="1:19" x14ac:dyDescent="0.3">
      <c r="A389" t="str">
        <f>VLOOKUP(F389,[1]Blad1!B:D,3,FALSE)</f>
        <v>76.60.2232</v>
      </c>
      <c r="B389" s="4" t="s">
        <v>994</v>
      </c>
      <c r="C389" t="s">
        <v>995</v>
      </c>
      <c r="D389" t="s">
        <v>53</v>
      </c>
      <c r="E389" t="s">
        <v>985</v>
      </c>
      <c r="F389" t="str">
        <f t="shared" si="6"/>
        <v>D27.71A0160|XL</v>
      </c>
      <c r="G389" t="s">
        <v>1002</v>
      </c>
      <c r="H389" t="s">
        <v>1003</v>
      </c>
      <c r="I389">
        <f>VLOOKUP(B389,[1]Prijzen!A:G,7,0)</f>
        <v>5.6</v>
      </c>
      <c r="J389" s="6">
        <v>10</v>
      </c>
      <c r="K389" t="s">
        <v>24</v>
      </c>
      <c r="L389" s="6" t="s">
        <v>988</v>
      </c>
      <c r="M389" t="s">
        <v>48</v>
      </c>
      <c r="N389" t="s">
        <v>78</v>
      </c>
      <c r="O389">
        <v>0.52500000000000002</v>
      </c>
      <c r="P389">
        <v>0.42</v>
      </c>
      <c r="Q389">
        <v>0.31</v>
      </c>
      <c r="R389">
        <v>6.7</v>
      </c>
      <c r="S389">
        <v>5.04</v>
      </c>
    </row>
    <row r="390" spans="1:19" x14ac:dyDescent="0.3">
      <c r="A390" t="str">
        <f>VLOOKUP(F390,[1]Blad1!B:D,3,FALSE)</f>
        <v>76.60.2183</v>
      </c>
      <c r="B390" s="4" t="s">
        <v>1004</v>
      </c>
      <c r="C390" t="s">
        <v>1005</v>
      </c>
      <c r="D390" t="s">
        <v>58</v>
      </c>
      <c r="E390" t="s">
        <v>985</v>
      </c>
      <c r="F390" t="str">
        <f t="shared" si="6"/>
        <v>D27.71A0170|S</v>
      </c>
      <c r="G390" t="s">
        <v>1006</v>
      </c>
      <c r="H390" t="s">
        <v>1007</v>
      </c>
      <c r="I390">
        <f>VLOOKUP(B390,[1]Prijzen!A:G,7,0)</f>
        <v>6.25</v>
      </c>
      <c r="J390" s="6">
        <v>10</v>
      </c>
      <c r="K390" t="s">
        <v>24</v>
      </c>
      <c r="L390" s="6">
        <v>240</v>
      </c>
      <c r="M390" t="s">
        <v>48</v>
      </c>
      <c r="N390" t="s">
        <v>32</v>
      </c>
      <c r="O390">
        <v>0.505</v>
      </c>
      <c r="P390">
        <v>0.4</v>
      </c>
      <c r="Q390">
        <v>0.28999999999999998</v>
      </c>
      <c r="R390">
        <v>5.8</v>
      </c>
      <c r="S390">
        <v>4.32</v>
      </c>
    </row>
    <row r="391" spans="1:19" x14ac:dyDescent="0.3">
      <c r="A391" t="str">
        <f>VLOOKUP(F391,[1]Blad1!B:D,3,FALSE)</f>
        <v>76.60.2183</v>
      </c>
      <c r="B391" s="4" t="s">
        <v>1004</v>
      </c>
      <c r="C391" t="s">
        <v>1005</v>
      </c>
      <c r="D391" t="s">
        <v>44</v>
      </c>
      <c r="E391" t="s">
        <v>985</v>
      </c>
      <c r="F391" t="str">
        <f t="shared" si="6"/>
        <v>D27.71A0170|M</v>
      </c>
      <c r="G391" t="s">
        <v>1008</v>
      </c>
      <c r="H391" s="4" t="s">
        <v>1009</v>
      </c>
      <c r="I391">
        <f>VLOOKUP(B391,[1]Prijzen!A:G,7,0)</f>
        <v>6.25</v>
      </c>
      <c r="J391" s="6">
        <v>10</v>
      </c>
      <c r="K391" t="s">
        <v>24</v>
      </c>
      <c r="L391" s="6">
        <v>240</v>
      </c>
      <c r="M391" t="s">
        <v>48</v>
      </c>
      <c r="N391" t="s">
        <v>32</v>
      </c>
      <c r="O391">
        <v>0.505</v>
      </c>
      <c r="P391">
        <v>0.4</v>
      </c>
      <c r="Q391">
        <v>0.28999999999999998</v>
      </c>
      <c r="R391">
        <v>6.5</v>
      </c>
      <c r="S391">
        <v>5.04</v>
      </c>
    </row>
    <row r="392" spans="1:19" x14ac:dyDescent="0.3">
      <c r="A392" t="str">
        <f>VLOOKUP(F392,[1]Blad1!B:D,3,FALSE)</f>
        <v>76.60.2183</v>
      </c>
      <c r="B392" s="4" t="s">
        <v>1004</v>
      </c>
      <c r="C392" t="s">
        <v>1005</v>
      </c>
      <c r="D392" t="s">
        <v>50</v>
      </c>
      <c r="E392" t="s">
        <v>985</v>
      </c>
      <c r="F392" t="str">
        <f t="shared" si="6"/>
        <v>D27.71A0170|L</v>
      </c>
      <c r="G392" t="s">
        <v>1010</v>
      </c>
      <c r="H392" t="s">
        <v>1011</v>
      </c>
      <c r="I392">
        <f>VLOOKUP(B392,[1]Prijzen!A:G,7,0)</f>
        <v>6.25</v>
      </c>
      <c r="J392" s="6">
        <v>10</v>
      </c>
      <c r="K392" t="s">
        <v>24</v>
      </c>
      <c r="L392" s="6">
        <v>240</v>
      </c>
      <c r="M392" t="s">
        <v>48</v>
      </c>
      <c r="N392" t="s">
        <v>32</v>
      </c>
      <c r="O392">
        <v>0.505</v>
      </c>
      <c r="P392">
        <v>0.4</v>
      </c>
      <c r="Q392">
        <v>0.28999999999999998</v>
      </c>
      <c r="R392">
        <v>6.8</v>
      </c>
      <c r="S392">
        <v>5.28</v>
      </c>
    </row>
    <row r="393" spans="1:19" x14ac:dyDescent="0.3">
      <c r="A393" t="str">
        <f>VLOOKUP(F393,[1]Blad1!B:D,3,FALSE)</f>
        <v>76.60.2183</v>
      </c>
      <c r="B393" s="4" t="s">
        <v>1004</v>
      </c>
      <c r="C393" t="s">
        <v>1005</v>
      </c>
      <c r="D393" t="s">
        <v>53</v>
      </c>
      <c r="E393" t="s">
        <v>985</v>
      </c>
      <c r="F393" t="str">
        <f t="shared" si="6"/>
        <v>D27.71A0170|XL</v>
      </c>
      <c r="G393" t="s">
        <v>1012</v>
      </c>
      <c r="H393" t="s">
        <v>1013</v>
      </c>
      <c r="I393">
        <f>VLOOKUP(B393,[1]Prijzen!A:G,7,0)</f>
        <v>6.25</v>
      </c>
      <c r="J393" s="6">
        <v>10</v>
      </c>
      <c r="K393" t="s">
        <v>24</v>
      </c>
      <c r="L393" s="6">
        <v>240</v>
      </c>
      <c r="M393" t="s">
        <v>48</v>
      </c>
      <c r="N393" t="s">
        <v>32</v>
      </c>
      <c r="O393">
        <v>0.52500000000000002</v>
      </c>
      <c r="P393">
        <v>0.42</v>
      </c>
      <c r="Q393">
        <v>0.31</v>
      </c>
      <c r="R393">
        <v>7.7</v>
      </c>
      <c r="S393">
        <v>6.24</v>
      </c>
    </row>
    <row r="394" spans="1:19" x14ac:dyDescent="0.3">
      <c r="A394" t="str">
        <f>VLOOKUP(F394,[1]Blad1!B:D,3,FALSE)</f>
        <v>76.60.2384</v>
      </c>
      <c r="B394" s="4" t="s">
        <v>1014</v>
      </c>
      <c r="C394" t="s">
        <v>1015</v>
      </c>
      <c r="D394" t="s">
        <v>58</v>
      </c>
      <c r="E394" t="s">
        <v>985</v>
      </c>
      <c r="F394" t="str">
        <f t="shared" si="6"/>
        <v>D27.71AC200|S</v>
      </c>
      <c r="G394" t="s">
        <v>1016</v>
      </c>
      <c r="H394" s="4" t="s">
        <v>1017</v>
      </c>
      <c r="I394">
        <f>VLOOKUP(B394,[1]Prijzen!A:G,7,0)</f>
        <v>14.9</v>
      </c>
      <c r="J394">
        <v>12</v>
      </c>
      <c r="K394" t="s">
        <v>24</v>
      </c>
      <c r="L394">
        <v>72</v>
      </c>
      <c r="M394" s="5" t="s">
        <v>132</v>
      </c>
      <c r="N394" s="4" t="s">
        <v>78</v>
      </c>
      <c r="O394" s="30">
        <v>0.27</v>
      </c>
      <c r="P394" s="30">
        <v>0.24</v>
      </c>
      <c r="Q394" s="30">
        <v>0.215</v>
      </c>
      <c r="R394" s="30">
        <v>2.4</v>
      </c>
      <c r="S394" s="30">
        <v>2.016</v>
      </c>
    </row>
    <row r="395" spans="1:19" x14ac:dyDescent="0.3">
      <c r="A395" t="str">
        <f>VLOOKUP(F395,[1]Blad1!B:D,3,FALSE)</f>
        <v>76.60.2384</v>
      </c>
      <c r="B395" s="4" t="s">
        <v>1014</v>
      </c>
      <c r="C395" t="s">
        <v>1015</v>
      </c>
      <c r="D395" t="s">
        <v>44</v>
      </c>
      <c r="E395" t="s">
        <v>985</v>
      </c>
      <c r="F395" t="str">
        <f t="shared" si="6"/>
        <v>D27.71AC200|M</v>
      </c>
      <c r="G395" t="s">
        <v>1018</v>
      </c>
      <c r="H395" s="4" t="s">
        <v>1019</v>
      </c>
      <c r="I395">
        <f>VLOOKUP(B395,[1]Prijzen!A:G,7,0)</f>
        <v>14.9</v>
      </c>
      <c r="J395">
        <v>12</v>
      </c>
      <c r="K395" t="s">
        <v>24</v>
      </c>
      <c r="L395">
        <v>72</v>
      </c>
      <c r="M395" s="5" t="s">
        <v>132</v>
      </c>
      <c r="N395" s="4" t="s">
        <v>78</v>
      </c>
      <c r="O395" s="30">
        <v>0.27</v>
      </c>
      <c r="P395" s="30">
        <v>0.24</v>
      </c>
      <c r="Q395" s="30">
        <v>0.215</v>
      </c>
      <c r="R395" s="30">
        <v>2.6</v>
      </c>
      <c r="S395" s="30">
        <v>2.2320000000000002</v>
      </c>
    </row>
    <row r="396" spans="1:19" x14ac:dyDescent="0.3">
      <c r="A396" t="str">
        <f>VLOOKUP(F396,[1]Blad1!B:D,3,FALSE)</f>
        <v>76.60.2384</v>
      </c>
      <c r="B396" s="4" t="s">
        <v>1014</v>
      </c>
      <c r="C396" t="s">
        <v>1015</v>
      </c>
      <c r="D396" t="s">
        <v>50</v>
      </c>
      <c r="E396" t="s">
        <v>985</v>
      </c>
      <c r="F396" t="str">
        <f t="shared" si="6"/>
        <v>D27.71AC200|L</v>
      </c>
      <c r="G396" t="s">
        <v>1020</v>
      </c>
      <c r="H396" s="4" t="s">
        <v>1021</v>
      </c>
      <c r="I396">
        <f>VLOOKUP(B396,[1]Prijzen!A:G,7,0)</f>
        <v>14.9</v>
      </c>
      <c r="J396">
        <v>12</v>
      </c>
      <c r="K396" t="s">
        <v>24</v>
      </c>
      <c r="L396">
        <v>72</v>
      </c>
      <c r="M396" s="5" t="s">
        <v>132</v>
      </c>
      <c r="N396" s="4" t="s">
        <v>78</v>
      </c>
      <c r="O396" s="30">
        <v>0.27</v>
      </c>
      <c r="P396" s="30">
        <v>0.24</v>
      </c>
      <c r="Q396" s="30">
        <v>0.215</v>
      </c>
      <c r="R396" s="30">
        <v>2.8</v>
      </c>
      <c r="S396" s="30">
        <v>2.3759999999999999</v>
      </c>
    </row>
    <row r="397" spans="1:19" x14ac:dyDescent="0.3">
      <c r="A397" t="str">
        <f>VLOOKUP(F397,[1]Blad1!B:D,3,FALSE)</f>
        <v>76.60.2384</v>
      </c>
      <c r="B397" s="4" t="s">
        <v>1014</v>
      </c>
      <c r="C397" t="s">
        <v>1015</v>
      </c>
      <c r="D397" t="s">
        <v>53</v>
      </c>
      <c r="E397" t="s">
        <v>985</v>
      </c>
      <c r="F397" t="str">
        <f t="shared" si="6"/>
        <v>D27.71AC200|XL</v>
      </c>
      <c r="G397" t="s">
        <v>1022</v>
      </c>
      <c r="H397" s="4" t="s">
        <v>1023</v>
      </c>
      <c r="I397">
        <f>VLOOKUP(B397,[1]Prijzen!A:G,7,0)</f>
        <v>14.9</v>
      </c>
      <c r="J397">
        <v>12</v>
      </c>
      <c r="K397" t="s">
        <v>24</v>
      </c>
      <c r="L397">
        <v>72</v>
      </c>
      <c r="M397" s="5" t="s">
        <v>132</v>
      </c>
      <c r="N397" s="4" t="s">
        <v>78</v>
      </c>
      <c r="O397" s="30">
        <v>0.27</v>
      </c>
      <c r="P397" s="30">
        <v>0.24</v>
      </c>
      <c r="Q397" s="30">
        <v>0.215</v>
      </c>
      <c r="R397" s="30">
        <v>3.1</v>
      </c>
      <c r="S397" s="30">
        <v>2.7360000000000002</v>
      </c>
    </row>
    <row r="398" spans="1:19" x14ac:dyDescent="0.3">
      <c r="A398" t="str">
        <f>VLOOKUP(F398,[1]Blad1!B:D,3,FALSE)</f>
        <v>76.60.2385</v>
      </c>
      <c r="B398" s="4" t="s">
        <v>1024</v>
      </c>
      <c r="C398" t="s">
        <v>1025</v>
      </c>
      <c r="D398" t="s">
        <v>58</v>
      </c>
      <c r="E398" t="s">
        <v>985</v>
      </c>
      <c r="F398" t="str">
        <f t="shared" si="6"/>
        <v>D27.71AC800|S</v>
      </c>
      <c r="G398" t="s">
        <v>1026</v>
      </c>
      <c r="H398" s="4" t="s">
        <v>1027</v>
      </c>
      <c r="I398">
        <f>VLOOKUP(B398,[1]Prijzen!A:G,7,0)</f>
        <v>15.05</v>
      </c>
      <c r="J398">
        <v>12</v>
      </c>
      <c r="K398" t="s">
        <v>24</v>
      </c>
      <c r="L398">
        <v>72</v>
      </c>
      <c r="M398" s="5" t="s">
        <v>132</v>
      </c>
      <c r="N398" s="4" t="s">
        <v>133</v>
      </c>
      <c r="O398" s="30">
        <v>0.36</v>
      </c>
      <c r="P398" s="30">
        <v>0.29499999999999998</v>
      </c>
      <c r="Q398" s="30">
        <v>0.22500000000000001</v>
      </c>
      <c r="R398" s="30">
        <v>3.1</v>
      </c>
      <c r="S398" s="30">
        <v>2.448</v>
      </c>
    </row>
    <row r="399" spans="1:19" x14ac:dyDescent="0.3">
      <c r="A399" t="str">
        <f>VLOOKUP(F399,[1]Blad1!B:D,3,FALSE)</f>
        <v>76.60.2385</v>
      </c>
      <c r="B399" s="4" t="s">
        <v>1024</v>
      </c>
      <c r="C399" t="s">
        <v>1025</v>
      </c>
      <c r="D399" t="s">
        <v>44</v>
      </c>
      <c r="E399" t="s">
        <v>985</v>
      </c>
      <c r="F399" t="str">
        <f t="shared" si="6"/>
        <v>D27.71AC800|M</v>
      </c>
      <c r="G399" t="s">
        <v>1028</v>
      </c>
      <c r="H399" s="4" t="s">
        <v>1029</v>
      </c>
      <c r="I399">
        <f>VLOOKUP(B399,[1]Prijzen!A:G,7,0)</f>
        <v>15.05</v>
      </c>
      <c r="J399">
        <v>12</v>
      </c>
      <c r="K399" t="s">
        <v>24</v>
      </c>
      <c r="L399">
        <v>72</v>
      </c>
      <c r="M399" s="5" t="s">
        <v>132</v>
      </c>
      <c r="N399" s="4" t="s">
        <v>133</v>
      </c>
      <c r="O399" s="30">
        <v>0.36</v>
      </c>
      <c r="P399" s="30">
        <v>0.29499999999999998</v>
      </c>
      <c r="Q399" s="30">
        <v>0.22500000000000001</v>
      </c>
      <c r="R399" s="30">
        <v>3.4</v>
      </c>
      <c r="S399" s="30">
        <v>2.7360000000000002</v>
      </c>
    </row>
    <row r="400" spans="1:19" x14ac:dyDescent="0.3">
      <c r="A400" t="str">
        <f>VLOOKUP(F400,[1]Blad1!B:D,3,FALSE)</f>
        <v>76.60.2385</v>
      </c>
      <c r="B400" s="4" t="s">
        <v>1024</v>
      </c>
      <c r="C400" t="s">
        <v>1025</v>
      </c>
      <c r="D400" t="s">
        <v>50</v>
      </c>
      <c r="E400" t="s">
        <v>985</v>
      </c>
      <c r="F400" t="str">
        <f t="shared" si="6"/>
        <v>D27.71AC800|L</v>
      </c>
      <c r="G400" t="s">
        <v>1030</v>
      </c>
      <c r="H400" s="4" t="s">
        <v>1031</v>
      </c>
      <c r="I400">
        <f>VLOOKUP(B400,[1]Prijzen!A:G,7,0)</f>
        <v>15.05</v>
      </c>
      <c r="J400">
        <v>12</v>
      </c>
      <c r="K400" t="s">
        <v>24</v>
      </c>
      <c r="L400">
        <v>72</v>
      </c>
      <c r="M400" s="5" t="s">
        <v>132</v>
      </c>
      <c r="N400" s="4" t="s">
        <v>133</v>
      </c>
      <c r="O400" s="30">
        <v>0.36</v>
      </c>
      <c r="P400" s="30">
        <v>0.29499999999999998</v>
      </c>
      <c r="Q400" s="30">
        <v>0.22500000000000001</v>
      </c>
      <c r="R400" s="30">
        <v>3.8</v>
      </c>
      <c r="S400" s="30">
        <v>3.1680000000000001</v>
      </c>
    </row>
    <row r="401" spans="1:19" x14ac:dyDescent="0.3">
      <c r="A401" t="str">
        <f>VLOOKUP(F401,[1]Blad1!B:D,3,FALSE)</f>
        <v>76.60.2385</v>
      </c>
      <c r="B401" s="4" t="s">
        <v>1024</v>
      </c>
      <c r="C401" t="s">
        <v>1025</v>
      </c>
      <c r="D401" t="s">
        <v>53</v>
      </c>
      <c r="E401" t="s">
        <v>985</v>
      </c>
      <c r="F401" t="str">
        <f t="shared" si="6"/>
        <v>D27.71AC800|XL</v>
      </c>
      <c r="G401" t="s">
        <v>1032</v>
      </c>
      <c r="H401" s="4" t="s">
        <v>1033</v>
      </c>
      <c r="I401">
        <f>VLOOKUP(B401,[1]Prijzen!A:G,7,0)</f>
        <v>15.05</v>
      </c>
      <c r="J401">
        <v>12</v>
      </c>
      <c r="K401" t="s">
        <v>24</v>
      </c>
      <c r="L401">
        <v>72</v>
      </c>
      <c r="M401" s="5" t="s">
        <v>132</v>
      </c>
      <c r="N401" s="4" t="s">
        <v>133</v>
      </c>
      <c r="O401" s="30">
        <v>0.36</v>
      </c>
      <c r="P401" s="30">
        <v>0.29499999999999998</v>
      </c>
      <c r="Q401" s="30">
        <v>0.22500000000000001</v>
      </c>
      <c r="R401" s="30">
        <v>4.2</v>
      </c>
      <c r="S401" s="30">
        <v>3.6</v>
      </c>
    </row>
    <row r="402" spans="1:19" x14ac:dyDescent="0.3">
      <c r="A402" t="str">
        <f>VLOOKUP(F402,[1]Blad1!B:D,3,FALSE)</f>
        <v>76.60.2385</v>
      </c>
      <c r="B402" s="4" t="s">
        <v>1024</v>
      </c>
      <c r="C402" t="s">
        <v>1025</v>
      </c>
      <c r="D402" s="5" t="s">
        <v>150</v>
      </c>
      <c r="E402" t="s">
        <v>985</v>
      </c>
      <c r="F402" t="str">
        <f t="shared" si="6"/>
        <v>D27.71AC800|2XL</v>
      </c>
      <c r="G402" t="s">
        <v>1034</v>
      </c>
      <c r="H402" s="4" t="s">
        <v>1035</v>
      </c>
      <c r="I402">
        <f>VLOOKUP(B402,[1]Prijzen!A:G,7,0)</f>
        <v>15.05</v>
      </c>
      <c r="J402">
        <v>12</v>
      </c>
      <c r="K402" t="s">
        <v>24</v>
      </c>
      <c r="L402">
        <v>72</v>
      </c>
      <c r="M402" s="5" t="s">
        <v>132</v>
      </c>
      <c r="N402" s="4" t="s">
        <v>133</v>
      </c>
      <c r="O402" s="30">
        <v>0.36</v>
      </c>
      <c r="P402" s="30">
        <v>0.29499999999999998</v>
      </c>
      <c r="Q402" s="30">
        <v>0.22500000000000001</v>
      </c>
      <c r="R402" s="30">
        <v>4.8</v>
      </c>
      <c r="S402" s="30">
        <v>4.1760000000000002</v>
      </c>
    </row>
    <row r="403" spans="1:19" x14ac:dyDescent="0.3">
      <c r="A403" t="str">
        <f>VLOOKUP(F403,[1]Blad1!B:D,3,FALSE)</f>
        <v>76.60.2262</v>
      </c>
      <c r="B403" s="4" t="s">
        <v>1036</v>
      </c>
      <c r="C403" s="5" t="s">
        <v>1037</v>
      </c>
      <c r="D403" t="s">
        <v>1038</v>
      </c>
      <c r="E403" t="s">
        <v>1039</v>
      </c>
      <c r="F403" t="str">
        <f t="shared" si="6"/>
        <v>D27.71S237|paar</v>
      </c>
      <c r="G403" s="5" t="s">
        <v>1040</v>
      </c>
      <c r="H403" t="s">
        <v>423</v>
      </c>
      <c r="I403">
        <f>VLOOKUP(B403,[1]Prijzen!A:G,7,0)</f>
        <v>28.700000000000003</v>
      </c>
      <c r="J403" s="6">
        <v>1</v>
      </c>
      <c r="K403" s="5" t="s">
        <v>24</v>
      </c>
      <c r="L403" s="6">
        <v>30</v>
      </c>
      <c r="M403" s="5" t="s">
        <v>31</v>
      </c>
      <c r="N403">
        <v>61161020</v>
      </c>
      <c r="O403">
        <v>44</v>
      </c>
      <c r="P403">
        <v>18</v>
      </c>
      <c r="Q403">
        <v>36</v>
      </c>
      <c r="R403">
        <v>3</v>
      </c>
    </row>
    <row r="404" spans="1:19" x14ac:dyDescent="0.3">
      <c r="A404" t="str">
        <f>VLOOKUP(F404,[1]Blad1!B:D,3,FALSE)</f>
        <v>76.60.2386</v>
      </c>
      <c r="B404" s="4" t="s">
        <v>1041</v>
      </c>
      <c r="C404" t="s">
        <v>1042</v>
      </c>
      <c r="D404" t="s">
        <v>58</v>
      </c>
      <c r="E404" t="s">
        <v>985</v>
      </c>
      <c r="F404" t="str">
        <f t="shared" si="6"/>
        <v>D27.71AP800|S</v>
      </c>
      <c r="G404" t="s">
        <v>1043</v>
      </c>
      <c r="H404" s="4" t="s">
        <v>1044</v>
      </c>
      <c r="I404">
        <f>VLOOKUP(B404,[1]Prijzen!A:G,7,0)</f>
        <v>6.1</v>
      </c>
      <c r="J404">
        <v>12</v>
      </c>
      <c r="K404" t="s">
        <v>24</v>
      </c>
      <c r="L404">
        <v>144</v>
      </c>
      <c r="M404" s="5" t="s">
        <v>132</v>
      </c>
      <c r="N404" s="4" t="s">
        <v>133</v>
      </c>
      <c r="O404" s="30">
        <v>0.54</v>
      </c>
      <c r="P404" s="30">
        <v>0.33</v>
      </c>
      <c r="Q404" s="30">
        <v>0.24</v>
      </c>
      <c r="R404" s="30">
        <v>4.5999999999999996</v>
      </c>
      <c r="S404" s="30">
        <v>3.7440000000000002</v>
      </c>
    </row>
    <row r="405" spans="1:19" x14ac:dyDescent="0.3">
      <c r="A405" t="str">
        <f>VLOOKUP(F405,[1]Blad1!B:D,3,FALSE)</f>
        <v>76.60.2386</v>
      </c>
      <c r="B405" s="4" t="s">
        <v>1041</v>
      </c>
      <c r="C405" t="s">
        <v>1042</v>
      </c>
      <c r="D405" t="s">
        <v>44</v>
      </c>
      <c r="E405" t="s">
        <v>985</v>
      </c>
      <c r="F405" t="str">
        <f t="shared" si="6"/>
        <v>D27.71AP800|M</v>
      </c>
      <c r="G405" t="s">
        <v>1045</v>
      </c>
      <c r="H405" s="4" t="s">
        <v>1046</v>
      </c>
      <c r="I405">
        <f>VLOOKUP(B405,[1]Prijzen!A:G,7,0)</f>
        <v>6.1</v>
      </c>
      <c r="J405">
        <v>12</v>
      </c>
      <c r="K405" t="s">
        <v>24</v>
      </c>
      <c r="L405">
        <v>144</v>
      </c>
      <c r="M405" s="5" t="s">
        <v>132</v>
      </c>
      <c r="N405" s="4" t="s">
        <v>133</v>
      </c>
      <c r="O405" s="30">
        <v>0.54</v>
      </c>
      <c r="P405" s="30">
        <v>0.33</v>
      </c>
      <c r="Q405" s="30">
        <v>0.24</v>
      </c>
      <c r="R405" s="30">
        <v>5.5</v>
      </c>
      <c r="S405" s="30">
        <v>4.6079999999999997</v>
      </c>
    </row>
    <row r="406" spans="1:19" x14ac:dyDescent="0.3">
      <c r="A406" t="str">
        <f>VLOOKUP(F406,[1]Blad1!B:D,3,FALSE)</f>
        <v>76.60.2386</v>
      </c>
      <c r="B406" s="4" t="s">
        <v>1041</v>
      </c>
      <c r="C406" t="s">
        <v>1042</v>
      </c>
      <c r="D406" t="s">
        <v>50</v>
      </c>
      <c r="E406" t="s">
        <v>985</v>
      </c>
      <c r="F406" t="str">
        <f t="shared" si="6"/>
        <v>D27.71AP800|L</v>
      </c>
      <c r="G406" t="s">
        <v>1047</v>
      </c>
      <c r="H406" s="4" t="s">
        <v>1048</v>
      </c>
      <c r="I406">
        <f>VLOOKUP(B406,[1]Prijzen!A:G,7,0)</f>
        <v>6.1</v>
      </c>
      <c r="J406">
        <v>12</v>
      </c>
      <c r="K406" t="s">
        <v>24</v>
      </c>
      <c r="L406">
        <v>144</v>
      </c>
      <c r="M406" s="5" t="s">
        <v>132</v>
      </c>
      <c r="N406" s="4" t="s">
        <v>133</v>
      </c>
      <c r="O406" s="30">
        <v>0.54</v>
      </c>
      <c r="P406" s="30">
        <v>0.33</v>
      </c>
      <c r="Q406" s="30">
        <v>0.24</v>
      </c>
      <c r="R406" s="30">
        <v>6.1</v>
      </c>
      <c r="S406" s="30">
        <v>5.1840000000000002</v>
      </c>
    </row>
    <row r="407" spans="1:19" x14ac:dyDescent="0.3">
      <c r="A407" t="str">
        <f>VLOOKUP(F407,[1]Blad1!B:D,3,FALSE)</f>
        <v>76.60.2386</v>
      </c>
      <c r="B407" s="4" t="s">
        <v>1041</v>
      </c>
      <c r="C407" t="s">
        <v>1042</v>
      </c>
      <c r="D407" t="s">
        <v>53</v>
      </c>
      <c r="E407" t="s">
        <v>985</v>
      </c>
      <c r="F407" t="str">
        <f t="shared" si="6"/>
        <v>D27.71AP800|XL</v>
      </c>
      <c r="G407" t="s">
        <v>1049</v>
      </c>
      <c r="H407" s="4" t="s">
        <v>1050</v>
      </c>
      <c r="I407">
        <f>VLOOKUP(B407,[1]Prijzen!A:G,7,0)</f>
        <v>6.1</v>
      </c>
      <c r="J407">
        <v>12</v>
      </c>
      <c r="K407" t="s">
        <v>24</v>
      </c>
      <c r="L407">
        <v>144</v>
      </c>
      <c r="M407" s="5" t="s">
        <v>132</v>
      </c>
      <c r="N407" s="4" t="s">
        <v>133</v>
      </c>
      <c r="O407" s="30">
        <v>0.54</v>
      </c>
      <c r="P407" s="30">
        <v>0.33</v>
      </c>
      <c r="Q407" s="30">
        <v>0.24</v>
      </c>
      <c r="R407" s="30">
        <v>6.9</v>
      </c>
      <c r="S407" s="30">
        <v>6.048</v>
      </c>
    </row>
    <row r="408" spans="1:19" x14ac:dyDescent="0.3">
      <c r="A408" t="str">
        <f>VLOOKUP(F408,[1]Blad1!B:D,3,FALSE)</f>
        <v>76.60.2386</v>
      </c>
      <c r="B408" s="4" t="s">
        <v>1041</v>
      </c>
      <c r="C408" t="s">
        <v>1042</v>
      </c>
      <c r="D408" s="5" t="s">
        <v>150</v>
      </c>
      <c r="E408" t="s">
        <v>985</v>
      </c>
      <c r="F408" t="str">
        <f t="shared" si="6"/>
        <v>D27.71AP800|2XL</v>
      </c>
      <c r="G408" t="s">
        <v>1051</v>
      </c>
      <c r="H408" s="4" t="s">
        <v>1052</v>
      </c>
      <c r="I408">
        <f>VLOOKUP(B408,[1]Prijzen!A:G,7,0)</f>
        <v>6.1</v>
      </c>
      <c r="J408">
        <v>12</v>
      </c>
      <c r="K408" t="s">
        <v>24</v>
      </c>
      <c r="L408">
        <v>144</v>
      </c>
      <c r="M408" s="5" t="s">
        <v>132</v>
      </c>
      <c r="N408" s="4" t="s">
        <v>133</v>
      </c>
      <c r="O408" s="30">
        <v>0.54</v>
      </c>
      <c r="P408" s="30">
        <v>0.33</v>
      </c>
      <c r="Q408" s="30">
        <v>0.24</v>
      </c>
      <c r="R408" s="30">
        <v>7.5</v>
      </c>
      <c r="S408" s="30">
        <v>6.6239999999999997</v>
      </c>
    </row>
    <row r="409" spans="1:19" x14ac:dyDescent="0.3">
      <c r="A409" t="str">
        <f>VLOOKUP(F409,[1]Blad1!B:D,3,FALSE)</f>
        <v>76.60.2387</v>
      </c>
      <c r="B409" s="4" t="s">
        <v>1053</v>
      </c>
      <c r="C409" t="s">
        <v>1054</v>
      </c>
      <c r="D409" t="s">
        <v>58</v>
      </c>
      <c r="E409" t="s">
        <v>985</v>
      </c>
      <c r="F409" t="str">
        <f t="shared" si="6"/>
        <v>D27.71AX200|S</v>
      </c>
      <c r="G409" t="s">
        <v>1055</v>
      </c>
      <c r="H409" s="4" t="s">
        <v>1056</v>
      </c>
      <c r="I409">
        <f>VLOOKUP(B409,[1]Prijzen!A:G,7,0)</f>
        <v>5.65</v>
      </c>
      <c r="J409">
        <v>12</v>
      </c>
      <c r="K409" t="s">
        <v>24</v>
      </c>
      <c r="L409">
        <v>72</v>
      </c>
      <c r="M409" s="5" t="s">
        <v>48</v>
      </c>
      <c r="N409" s="4" t="s">
        <v>78</v>
      </c>
      <c r="O409" s="30">
        <v>0.23</v>
      </c>
      <c r="P409" s="30">
        <v>0.21</v>
      </c>
      <c r="Q409" s="30">
        <v>0.19500000000000001</v>
      </c>
      <c r="R409" s="30">
        <v>1.2</v>
      </c>
      <c r="S409" s="30">
        <v>0.93600000000000005</v>
      </c>
    </row>
    <row r="410" spans="1:19" x14ac:dyDescent="0.3">
      <c r="A410" t="str">
        <f>VLOOKUP(F410,[1]Blad1!B:D,3,FALSE)</f>
        <v>76.60.2387</v>
      </c>
      <c r="B410" s="4" t="s">
        <v>1053</v>
      </c>
      <c r="C410" t="s">
        <v>1054</v>
      </c>
      <c r="D410" t="s">
        <v>44</v>
      </c>
      <c r="E410" t="s">
        <v>985</v>
      </c>
      <c r="F410" t="str">
        <f t="shared" si="6"/>
        <v>D27.71AX200|M</v>
      </c>
      <c r="G410" t="s">
        <v>1057</v>
      </c>
      <c r="H410" s="4" t="s">
        <v>1058</v>
      </c>
      <c r="I410">
        <f>VLOOKUP(B410,[1]Prijzen!A:G,7,0)</f>
        <v>5.65</v>
      </c>
      <c r="J410">
        <v>12</v>
      </c>
      <c r="K410" t="s">
        <v>24</v>
      </c>
      <c r="L410">
        <v>72</v>
      </c>
      <c r="M410" s="5" t="s">
        <v>48</v>
      </c>
      <c r="N410" s="4" t="s">
        <v>78</v>
      </c>
      <c r="O410" s="30">
        <v>0.27</v>
      </c>
      <c r="P410" s="30">
        <v>0.24</v>
      </c>
      <c r="Q410" s="30">
        <v>0.215</v>
      </c>
      <c r="R410" s="30">
        <v>1.3</v>
      </c>
      <c r="S410" s="30">
        <v>1.008</v>
      </c>
    </row>
    <row r="411" spans="1:19" x14ac:dyDescent="0.3">
      <c r="A411" t="str">
        <f>VLOOKUP(F411,[1]Blad1!B:D,3,FALSE)</f>
        <v>76.60.2387</v>
      </c>
      <c r="B411" s="4" t="s">
        <v>1053</v>
      </c>
      <c r="C411" t="s">
        <v>1054</v>
      </c>
      <c r="D411" t="s">
        <v>50</v>
      </c>
      <c r="E411" t="s">
        <v>985</v>
      </c>
      <c r="F411" t="str">
        <f t="shared" si="6"/>
        <v>D27.71AX200|L</v>
      </c>
      <c r="G411" t="s">
        <v>1059</v>
      </c>
      <c r="H411" s="4" t="s">
        <v>1060</v>
      </c>
      <c r="I411">
        <f>VLOOKUP(B411,[1]Prijzen!A:G,7,0)</f>
        <v>5.65</v>
      </c>
      <c r="J411">
        <v>12</v>
      </c>
      <c r="K411" t="s">
        <v>24</v>
      </c>
      <c r="L411">
        <v>72</v>
      </c>
      <c r="M411" s="5" t="s">
        <v>48</v>
      </c>
      <c r="N411" s="4" t="s">
        <v>78</v>
      </c>
      <c r="O411" s="30">
        <v>0.27</v>
      </c>
      <c r="P411" s="30">
        <v>0.24</v>
      </c>
      <c r="Q411" s="30">
        <v>0.215</v>
      </c>
      <c r="R411" s="30">
        <v>1.6</v>
      </c>
      <c r="S411" s="30">
        <v>1.224</v>
      </c>
    </row>
    <row r="412" spans="1:19" x14ac:dyDescent="0.3">
      <c r="A412" t="str">
        <f>VLOOKUP(F412,[1]Blad1!B:D,3,FALSE)</f>
        <v>76.60.2387</v>
      </c>
      <c r="B412" s="4" t="s">
        <v>1053</v>
      </c>
      <c r="C412" t="s">
        <v>1054</v>
      </c>
      <c r="D412" t="s">
        <v>53</v>
      </c>
      <c r="E412" t="s">
        <v>985</v>
      </c>
      <c r="F412" t="str">
        <f t="shared" si="6"/>
        <v>D27.71AX200|XL</v>
      </c>
      <c r="G412" t="s">
        <v>1061</v>
      </c>
      <c r="H412" s="4" t="s">
        <v>1062</v>
      </c>
      <c r="I412">
        <f>VLOOKUP(B412,[1]Prijzen!A:G,7,0)</f>
        <v>5.65</v>
      </c>
      <c r="J412">
        <v>12</v>
      </c>
      <c r="K412" t="s">
        <v>24</v>
      </c>
      <c r="L412">
        <v>72</v>
      </c>
      <c r="M412" s="5" t="s">
        <v>48</v>
      </c>
      <c r="N412" s="4" t="s">
        <v>78</v>
      </c>
      <c r="O412" s="30">
        <v>0.27</v>
      </c>
      <c r="P412" s="30">
        <v>0.24</v>
      </c>
      <c r="Q412" s="30">
        <v>0.215</v>
      </c>
      <c r="R412" s="30">
        <v>1.8</v>
      </c>
      <c r="S412" s="30">
        <v>1.3680000000000001</v>
      </c>
    </row>
    <row r="413" spans="1:19" x14ac:dyDescent="0.3">
      <c r="A413" t="str">
        <f>VLOOKUP(F413,[1]Blad1!B:D,3,FALSE)</f>
        <v>76.60.2173</v>
      </c>
      <c r="B413" s="4" t="s">
        <v>1063</v>
      </c>
      <c r="C413" t="s">
        <v>1064</v>
      </c>
      <c r="D413" t="s">
        <v>58</v>
      </c>
      <c r="E413" t="s">
        <v>516</v>
      </c>
      <c r="F413" t="str">
        <f t="shared" si="6"/>
        <v>D27.71B0500W|S</v>
      </c>
      <c r="G413" t="s">
        <v>1065</v>
      </c>
      <c r="H413" t="s">
        <v>1066</v>
      </c>
      <c r="I413">
        <f>VLOOKUP(B413,[1]Prijzen!A:G,7,0)</f>
        <v>3.35</v>
      </c>
      <c r="J413" s="6">
        <v>10</v>
      </c>
      <c r="K413" t="s">
        <v>24</v>
      </c>
      <c r="L413" s="6">
        <v>240</v>
      </c>
      <c r="M413" t="s">
        <v>48</v>
      </c>
      <c r="N413" t="s">
        <v>32</v>
      </c>
      <c r="O413">
        <v>0.57999999999999996</v>
      </c>
      <c r="P413">
        <v>0.55000000000000004</v>
      </c>
      <c r="Q413">
        <v>0.29499999999999998</v>
      </c>
      <c r="R413">
        <v>5.7</v>
      </c>
      <c r="S413">
        <v>3.84</v>
      </c>
    </row>
    <row r="414" spans="1:19" x14ac:dyDescent="0.3">
      <c r="A414" t="str">
        <f>VLOOKUP(F414,[1]Blad1!B:D,3,FALSE)</f>
        <v>76.60.2173</v>
      </c>
      <c r="B414" s="4" t="s">
        <v>1063</v>
      </c>
      <c r="C414" t="s">
        <v>1064</v>
      </c>
      <c r="D414" t="s">
        <v>44</v>
      </c>
      <c r="E414" t="s">
        <v>516</v>
      </c>
      <c r="F414" t="str">
        <f t="shared" si="6"/>
        <v>D27.71B0500W|M</v>
      </c>
      <c r="G414" t="s">
        <v>1067</v>
      </c>
      <c r="H414" t="s">
        <v>1068</v>
      </c>
      <c r="I414">
        <f>VLOOKUP(B414,[1]Prijzen!A:G,7,0)</f>
        <v>3.35</v>
      </c>
      <c r="J414" s="6">
        <v>10</v>
      </c>
      <c r="K414" t="s">
        <v>24</v>
      </c>
      <c r="L414" s="6">
        <v>240</v>
      </c>
      <c r="M414" t="s">
        <v>48</v>
      </c>
      <c r="N414" t="s">
        <v>32</v>
      </c>
      <c r="O414">
        <v>0.57999999999999996</v>
      </c>
      <c r="P414">
        <v>0.55000000000000004</v>
      </c>
      <c r="Q414">
        <v>0.29499999999999998</v>
      </c>
      <c r="R414">
        <v>6.5</v>
      </c>
      <c r="S414">
        <v>4.5599999999999996</v>
      </c>
    </row>
    <row r="415" spans="1:19" x14ac:dyDescent="0.3">
      <c r="A415" t="str">
        <f>VLOOKUP(F415,[1]Blad1!B:D,3,FALSE)</f>
        <v>76.60.2173</v>
      </c>
      <c r="B415" s="4" t="s">
        <v>1063</v>
      </c>
      <c r="C415" t="s">
        <v>1064</v>
      </c>
      <c r="D415" t="s">
        <v>50</v>
      </c>
      <c r="E415" t="s">
        <v>516</v>
      </c>
      <c r="F415" t="str">
        <f t="shared" si="6"/>
        <v>D27.71B0500W|L</v>
      </c>
      <c r="G415" t="s">
        <v>1069</v>
      </c>
      <c r="H415" t="s">
        <v>1070</v>
      </c>
      <c r="I415">
        <f>VLOOKUP(B415,[1]Prijzen!A:G,7,0)</f>
        <v>3.35</v>
      </c>
      <c r="J415" s="6">
        <v>10</v>
      </c>
      <c r="K415" t="s">
        <v>24</v>
      </c>
      <c r="L415" s="6">
        <v>240</v>
      </c>
      <c r="M415" t="s">
        <v>48</v>
      </c>
      <c r="N415" t="s">
        <v>32</v>
      </c>
      <c r="O415">
        <v>0.57999999999999996</v>
      </c>
      <c r="P415">
        <v>0.55000000000000004</v>
      </c>
      <c r="Q415">
        <v>0.29499999999999998</v>
      </c>
      <c r="R415">
        <v>6.7</v>
      </c>
      <c r="S415">
        <v>4.8</v>
      </c>
    </row>
    <row r="416" spans="1:19" x14ac:dyDescent="0.3">
      <c r="A416" t="str">
        <f>VLOOKUP(F416,[1]Blad1!B:D,3,FALSE)</f>
        <v>76.60.2173</v>
      </c>
      <c r="B416" s="4" t="s">
        <v>1063</v>
      </c>
      <c r="C416" t="s">
        <v>1064</v>
      </c>
      <c r="D416" t="s">
        <v>53</v>
      </c>
      <c r="E416" t="s">
        <v>516</v>
      </c>
      <c r="F416" t="str">
        <f t="shared" si="6"/>
        <v>D27.71B0500W|XL</v>
      </c>
      <c r="G416" t="s">
        <v>1071</v>
      </c>
      <c r="H416" t="s">
        <v>1072</v>
      </c>
      <c r="I416">
        <f>VLOOKUP(B416,[1]Prijzen!A:G,7,0)</f>
        <v>3.35</v>
      </c>
      <c r="J416" s="6">
        <v>10</v>
      </c>
      <c r="K416" t="s">
        <v>24</v>
      </c>
      <c r="L416" s="6">
        <v>240</v>
      </c>
      <c r="M416" t="s">
        <v>48</v>
      </c>
      <c r="N416" t="s">
        <v>32</v>
      </c>
      <c r="O416">
        <v>0.57999999999999996</v>
      </c>
      <c r="P416">
        <v>0.55000000000000004</v>
      </c>
      <c r="Q416">
        <v>0.29499999999999998</v>
      </c>
      <c r="R416">
        <v>7.4</v>
      </c>
      <c r="S416">
        <v>5.52</v>
      </c>
    </row>
    <row r="417" spans="1:19" x14ac:dyDescent="0.3">
      <c r="A417" t="str">
        <f>VLOOKUP(F417,[1]Blad1!B:D,3,FALSE)</f>
        <v>76.60.2173</v>
      </c>
      <c r="B417" s="4" t="s">
        <v>1063</v>
      </c>
      <c r="C417" t="s">
        <v>1064</v>
      </c>
      <c r="D417" t="s">
        <v>150</v>
      </c>
      <c r="E417" t="s">
        <v>516</v>
      </c>
      <c r="F417" t="str">
        <f t="shared" si="6"/>
        <v>D27.71B0500W|2XL</v>
      </c>
      <c r="G417" t="s">
        <v>1073</v>
      </c>
      <c r="H417" t="s">
        <v>1074</v>
      </c>
      <c r="I417">
        <f>VLOOKUP(B417,[1]Prijzen!A:G,7,0)</f>
        <v>3.35</v>
      </c>
      <c r="J417" s="6">
        <v>10</v>
      </c>
      <c r="K417" t="s">
        <v>24</v>
      </c>
      <c r="L417" s="6">
        <v>240</v>
      </c>
      <c r="M417" t="s">
        <v>48</v>
      </c>
      <c r="N417" t="s">
        <v>32</v>
      </c>
      <c r="O417">
        <v>0.57999999999999996</v>
      </c>
      <c r="P417">
        <v>0.55000000000000004</v>
      </c>
      <c r="Q417">
        <v>0.29499999999999998</v>
      </c>
      <c r="R417">
        <v>9.3000000000000007</v>
      </c>
      <c r="S417">
        <v>7.44</v>
      </c>
    </row>
    <row r="418" spans="1:19" x14ac:dyDescent="0.3">
      <c r="A418" t="str">
        <f>VLOOKUP(F418,[1]Blad1!B:D,3,FALSE)</f>
        <v>76.60.2097</v>
      </c>
      <c r="B418" s="4" t="s">
        <v>1075</v>
      </c>
      <c r="C418" t="s">
        <v>1076</v>
      </c>
      <c r="D418" t="s">
        <v>58</v>
      </c>
      <c r="E418" t="s">
        <v>21</v>
      </c>
      <c r="F418" t="str">
        <f t="shared" si="6"/>
        <v>D27.71B0500B|S</v>
      </c>
      <c r="G418" t="s">
        <v>1077</v>
      </c>
      <c r="H418" t="s">
        <v>1078</v>
      </c>
      <c r="I418">
        <f>VLOOKUP(B418,[1]Prijzen!A:G,7,0)</f>
        <v>3.35</v>
      </c>
      <c r="J418" s="6">
        <v>10</v>
      </c>
      <c r="K418" t="s">
        <v>24</v>
      </c>
      <c r="L418" s="6" t="s">
        <v>988</v>
      </c>
      <c r="M418" t="s">
        <v>48</v>
      </c>
      <c r="N418" t="s">
        <v>32</v>
      </c>
      <c r="O418">
        <v>0.57999999999999996</v>
      </c>
      <c r="P418">
        <v>0.55000000000000004</v>
      </c>
      <c r="Q418">
        <v>0.29499999999999998</v>
      </c>
      <c r="R418">
        <v>5.7</v>
      </c>
      <c r="S418">
        <v>3.84</v>
      </c>
    </row>
    <row r="419" spans="1:19" x14ac:dyDescent="0.3">
      <c r="A419" t="str">
        <f>VLOOKUP(F419,[1]Blad1!B:D,3,FALSE)</f>
        <v>76.60.2097</v>
      </c>
      <c r="B419" s="4" t="s">
        <v>1075</v>
      </c>
      <c r="C419" t="s">
        <v>1076</v>
      </c>
      <c r="D419" t="s">
        <v>44</v>
      </c>
      <c r="E419" t="s">
        <v>21</v>
      </c>
      <c r="F419" t="str">
        <f t="shared" si="6"/>
        <v>D27.71B0500B|M</v>
      </c>
      <c r="G419" t="s">
        <v>1079</v>
      </c>
      <c r="H419" t="s">
        <v>1080</v>
      </c>
      <c r="I419">
        <f>VLOOKUP(B419,[1]Prijzen!A:G,7,0)</f>
        <v>3.35</v>
      </c>
      <c r="J419" s="6">
        <v>10</v>
      </c>
      <c r="K419" t="s">
        <v>24</v>
      </c>
      <c r="L419" s="6" t="s">
        <v>988</v>
      </c>
      <c r="M419" t="s">
        <v>48</v>
      </c>
      <c r="N419" t="s">
        <v>32</v>
      </c>
      <c r="O419">
        <v>0.57999999999999996</v>
      </c>
      <c r="P419">
        <v>0.55000000000000004</v>
      </c>
      <c r="Q419">
        <v>0.29499999999999998</v>
      </c>
      <c r="R419">
        <v>6.5</v>
      </c>
      <c r="S419">
        <v>4.5599999999999996</v>
      </c>
    </row>
    <row r="420" spans="1:19" x14ac:dyDescent="0.3">
      <c r="A420" t="str">
        <f>VLOOKUP(F420,[1]Blad1!B:D,3,FALSE)</f>
        <v>76.60.2097</v>
      </c>
      <c r="B420" s="4" t="s">
        <v>1075</v>
      </c>
      <c r="C420" t="s">
        <v>1076</v>
      </c>
      <c r="D420" t="s">
        <v>50</v>
      </c>
      <c r="E420" t="s">
        <v>21</v>
      </c>
      <c r="F420" t="str">
        <f t="shared" si="6"/>
        <v>D27.71B0500B|L</v>
      </c>
      <c r="G420" t="s">
        <v>1081</v>
      </c>
      <c r="H420" t="s">
        <v>1082</v>
      </c>
      <c r="I420">
        <f>VLOOKUP(B420,[1]Prijzen!A:G,7,0)</f>
        <v>3.35</v>
      </c>
      <c r="J420" s="6">
        <v>10</v>
      </c>
      <c r="K420" t="s">
        <v>24</v>
      </c>
      <c r="L420" s="6" t="s">
        <v>988</v>
      </c>
      <c r="M420" t="s">
        <v>48</v>
      </c>
      <c r="N420" t="s">
        <v>32</v>
      </c>
      <c r="O420">
        <v>0.57999999999999996</v>
      </c>
      <c r="P420">
        <v>0.55000000000000004</v>
      </c>
      <c r="Q420">
        <v>0.29499999999999998</v>
      </c>
      <c r="R420">
        <v>6.7</v>
      </c>
      <c r="S420">
        <v>4.8</v>
      </c>
    </row>
    <row r="421" spans="1:19" x14ac:dyDescent="0.3">
      <c r="A421" t="str">
        <f>VLOOKUP(F421,[1]Blad1!B:D,3,FALSE)</f>
        <v>76.60.2097</v>
      </c>
      <c r="B421" s="4" t="s">
        <v>1075</v>
      </c>
      <c r="C421" t="s">
        <v>1076</v>
      </c>
      <c r="D421" t="s">
        <v>53</v>
      </c>
      <c r="E421" t="s">
        <v>21</v>
      </c>
      <c r="F421" t="str">
        <f t="shared" si="6"/>
        <v>D27.71B0500B|XL</v>
      </c>
      <c r="G421" t="s">
        <v>1083</v>
      </c>
      <c r="H421" t="s">
        <v>1084</v>
      </c>
      <c r="I421">
        <f>VLOOKUP(B421,[1]Prijzen!A:G,7,0)</f>
        <v>3.35</v>
      </c>
      <c r="J421" s="6">
        <v>10</v>
      </c>
      <c r="K421" t="s">
        <v>24</v>
      </c>
      <c r="L421" s="6" t="s">
        <v>988</v>
      </c>
      <c r="M421" t="s">
        <v>48</v>
      </c>
      <c r="N421" t="s">
        <v>32</v>
      </c>
      <c r="O421">
        <v>0.57999999999999996</v>
      </c>
      <c r="P421">
        <v>0.55000000000000004</v>
      </c>
      <c r="Q421">
        <v>0.29499999999999998</v>
      </c>
      <c r="R421">
        <v>7.4</v>
      </c>
      <c r="S421">
        <v>5.52</v>
      </c>
    </row>
    <row r="422" spans="1:19" x14ac:dyDescent="0.3">
      <c r="A422" t="str">
        <f>VLOOKUP(F422,[1]Blad1!B:D,3,FALSE)</f>
        <v>76.60.2097</v>
      </c>
      <c r="B422" s="4" t="s">
        <v>1075</v>
      </c>
      <c r="C422" t="s">
        <v>1076</v>
      </c>
      <c r="D422" t="s">
        <v>150</v>
      </c>
      <c r="E422" t="s">
        <v>21</v>
      </c>
      <c r="F422" t="str">
        <f t="shared" si="6"/>
        <v>D27.71B0500B|2XL</v>
      </c>
      <c r="G422" t="s">
        <v>1085</v>
      </c>
      <c r="H422" t="s">
        <v>1086</v>
      </c>
      <c r="I422">
        <f>VLOOKUP(B422,[1]Prijzen!A:G,7,0)</f>
        <v>3.35</v>
      </c>
      <c r="J422" s="6">
        <v>10</v>
      </c>
      <c r="K422" t="s">
        <v>24</v>
      </c>
      <c r="L422" s="6" t="s">
        <v>988</v>
      </c>
      <c r="M422" t="s">
        <v>48</v>
      </c>
      <c r="N422" t="s">
        <v>32</v>
      </c>
      <c r="O422">
        <v>0.57999999999999996</v>
      </c>
      <c r="P422">
        <v>0.55000000000000004</v>
      </c>
      <c r="Q422">
        <v>0.29499999999999998</v>
      </c>
      <c r="R422">
        <v>9.3000000000000007</v>
      </c>
      <c r="S422">
        <v>7.44</v>
      </c>
    </row>
    <row r="423" spans="1:19" x14ac:dyDescent="0.3">
      <c r="A423" t="str">
        <f>VLOOKUP(F423,[1]Blad1!B:D,3,FALSE)</f>
        <v>76.60.2235</v>
      </c>
      <c r="B423" s="4" t="s">
        <v>1087</v>
      </c>
      <c r="C423" t="s">
        <v>1088</v>
      </c>
      <c r="D423" t="s">
        <v>58</v>
      </c>
      <c r="E423" t="s">
        <v>516</v>
      </c>
      <c r="F423" t="str">
        <f t="shared" si="6"/>
        <v>D27.71B0502W|S</v>
      </c>
      <c r="G423" t="s">
        <v>1089</v>
      </c>
      <c r="H423" t="s">
        <v>1090</v>
      </c>
      <c r="I423">
        <f>VLOOKUP(B423,[1]Prijzen!A:G,7,0)</f>
        <v>2.7</v>
      </c>
      <c r="J423" s="6">
        <v>10</v>
      </c>
      <c r="K423" t="s">
        <v>24</v>
      </c>
      <c r="L423" s="6">
        <v>240</v>
      </c>
      <c r="M423" t="s">
        <v>48</v>
      </c>
      <c r="N423" t="s">
        <v>32</v>
      </c>
      <c r="O423">
        <v>0.57999999999999996</v>
      </c>
      <c r="P423">
        <v>0.55000000000000004</v>
      </c>
      <c r="Q423">
        <v>0.29499999999999998</v>
      </c>
      <c r="R423">
        <v>4.5</v>
      </c>
      <c r="S423">
        <v>3.12</v>
      </c>
    </row>
    <row r="424" spans="1:19" x14ac:dyDescent="0.3">
      <c r="A424" t="str">
        <f>VLOOKUP(F424,[1]Blad1!B:D,3,FALSE)</f>
        <v>76.60.2235</v>
      </c>
      <c r="B424" s="4" t="s">
        <v>1087</v>
      </c>
      <c r="C424" t="s">
        <v>1088</v>
      </c>
      <c r="D424" t="s">
        <v>44</v>
      </c>
      <c r="E424" t="s">
        <v>516</v>
      </c>
      <c r="F424" t="str">
        <f t="shared" si="6"/>
        <v>D27.71B0502W|M</v>
      </c>
      <c r="G424" t="s">
        <v>1091</v>
      </c>
      <c r="H424" t="s">
        <v>1092</v>
      </c>
      <c r="I424">
        <f>VLOOKUP(B424,[1]Prijzen!A:G,7,0)</f>
        <v>2.7</v>
      </c>
      <c r="J424" s="6">
        <v>10</v>
      </c>
      <c r="K424" t="s">
        <v>24</v>
      </c>
      <c r="L424" s="6">
        <v>240</v>
      </c>
      <c r="M424" t="s">
        <v>48</v>
      </c>
      <c r="N424" t="s">
        <v>32</v>
      </c>
      <c r="O424">
        <v>0.57999999999999996</v>
      </c>
      <c r="P424">
        <v>0.55000000000000004</v>
      </c>
      <c r="Q424">
        <v>0.29499999999999998</v>
      </c>
      <c r="R424">
        <v>5.2</v>
      </c>
      <c r="S424">
        <v>3.84</v>
      </c>
    </row>
    <row r="425" spans="1:19" x14ac:dyDescent="0.3">
      <c r="A425" t="str">
        <f>VLOOKUP(F425,[1]Blad1!B:D,3,FALSE)</f>
        <v>76.60.2235</v>
      </c>
      <c r="B425" s="4" t="s">
        <v>1087</v>
      </c>
      <c r="C425" t="s">
        <v>1088</v>
      </c>
      <c r="D425" t="s">
        <v>50</v>
      </c>
      <c r="E425" t="s">
        <v>516</v>
      </c>
      <c r="F425" t="str">
        <f t="shared" si="6"/>
        <v>D27.71B0502W|L</v>
      </c>
      <c r="G425" t="s">
        <v>1093</v>
      </c>
      <c r="H425" t="s">
        <v>1094</v>
      </c>
      <c r="I425">
        <f>VLOOKUP(B425,[1]Prijzen!A:G,7,0)</f>
        <v>2.7</v>
      </c>
      <c r="J425" s="6">
        <v>10</v>
      </c>
      <c r="K425" t="s">
        <v>24</v>
      </c>
      <c r="L425" s="6">
        <v>240</v>
      </c>
      <c r="M425" t="s">
        <v>48</v>
      </c>
      <c r="N425" t="s">
        <v>32</v>
      </c>
      <c r="O425">
        <v>0.57999999999999996</v>
      </c>
      <c r="P425">
        <v>0.55000000000000004</v>
      </c>
      <c r="Q425">
        <v>0.29499999999999998</v>
      </c>
      <c r="R425">
        <v>5.2</v>
      </c>
      <c r="S425">
        <v>3.84</v>
      </c>
    </row>
    <row r="426" spans="1:19" x14ac:dyDescent="0.3">
      <c r="A426" t="str">
        <f>VLOOKUP(F426,[1]Blad1!B:D,3,FALSE)</f>
        <v>76.60.2235</v>
      </c>
      <c r="B426" s="4" t="s">
        <v>1087</v>
      </c>
      <c r="C426" t="s">
        <v>1088</v>
      </c>
      <c r="D426" t="s">
        <v>53</v>
      </c>
      <c r="E426" t="s">
        <v>516</v>
      </c>
      <c r="F426" t="str">
        <f t="shared" si="6"/>
        <v>D27.71B0502W|XL</v>
      </c>
      <c r="G426" t="s">
        <v>1095</v>
      </c>
      <c r="H426" t="s">
        <v>1096</v>
      </c>
      <c r="I426">
        <f>VLOOKUP(B426,[1]Prijzen!A:G,7,0)</f>
        <v>2.7</v>
      </c>
      <c r="J426" s="6">
        <v>10</v>
      </c>
      <c r="K426" t="s">
        <v>24</v>
      </c>
      <c r="L426" s="6">
        <v>240</v>
      </c>
      <c r="M426" t="s">
        <v>48</v>
      </c>
      <c r="N426" t="s">
        <v>32</v>
      </c>
      <c r="O426">
        <v>0.57999999999999996</v>
      </c>
      <c r="P426">
        <v>0.55000000000000004</v>
      </c>
      <c r="Q426">
        <v>0.29499999999999998</v>
      </c>
      <c r="R426">
        <v>6</v>
      </c>
      <c r="S426">
        <v>4.5599999999999996</v>
      </c>
    </row>
    <row r="427" spans="1:19" x14ac:dyDescent="0.3">
      <c r="A427" t="str">
        <f>VLOOKUP(F427,[1]Blad1!B:D,3,FALSE)</f>
        <v>76.60.2235</v>
      </c>
      <c r="B427" s="4" t="s">
        <v>1087</v>
      </c>
      <c r="C427" t="s">
        <v>1088</v>
      </c>
      <c r="D427" t="s">
        <v>150</v>
      </c>
      <c r="E427" t="s">
        <v>516</v>
      </c>
      <c r="F427" t="str">
        <f t="shared" si="6"/>
        <v>D27.71B0502W|2XL</v>
      </c>
      <c r="G427" t="s">
        <v>1097</v>
      </c>
      <c r="H427" t="s">
        <v>1098</v>
      </c>
      <c r="I427">
        <f>VLOOKUP(B427,[1]Prijzen!A:G,7,0)</f>
        <v>2.7</v>
      </c>
      <c r="J427" s="6">
        <v>10</v>
      </c>
      <c r="K427" t="s">
        <v>24</v>
      </c>
      <c r="L427" s="6">
        <v>240</v>
      </c>
      <c r="M427" t="s">
        <v>48</v>
      </c>
      <c r="N427" t="s">
        <v>32</v>
      </c>
      <c r="O427">
        <v>0.57999999999999996</v>
      </c>
      <c r="P427">
        <v>0.55000000000000004</v>
      </c>
      <c r="Q427">
        <v>0.29499999999999998</v>
      </c>
      <c r="R427">
        <v>8.1</v>
      </c>
      <c r="S427">
        <v>6.72</v>
      </c>
    </row>
    <row r="428" spans="1:19" x14ac:dyDescent="0.3">
      <c r="A428" t="str">
        <f>VLOOKUP(F428,[1]Blad1!B:D,3,FALSE)</f>
        <v>76.60.2236</v>
      </c>
      <c r="B428" s="4" t="s">
        <v>1099</v>
      </c>
      <c r="C428" t="s">
        <v>1100</v>
      </c>
      <c r="D428" t="s">
        <v>58</v>
      </c>
      <c r="E428" t="s">
        <v>516</v>
      </c>
      <c r="F428" t="str">
        <f t="shared" si="6"/>
        <v>D27.71B0600|S</v>
      </c>
      <c r="G428" t="s">
        <v>1101</v>
      </c>
      <c r="H428" t="s">
        <v>1102</v>
      </c>
      <c r="I428">
        <f>VLOOKUP(B428,[1]Prijzen!A:G,7,0)</f>
        <v>2.85</v>
      </c>
      <c r="J428" s="6">
        <v>10</v>
      </c>
      <c r="K428" t="s">
        <v>24</v>
      </c>
      <c r="L428" s="6">
        <v>240</v>
      </c>
      <c r="M428" t="s">
        <v>48</v>
      </c>
      <c r="N428" t="s">
        <v>78</v>
      </c>
      <c r="O428">
        <v>0.47499999999999998</v>
      </c>
      <c r="P428">
        <v>0.45</v>
      </c>
      <c r="Q428">
        <v>0.23499999999999999</v>
      </c>
      <c r="R428">
        <v>4.7</v>
      </c>
      <c r="S428">
        <v>3.36</v>
      </c>
    </row>
    <row r="429" spans="1:19" x14ac:dyDescent="0.3">
      <c r="A429" t="str">
        <f>VLOOKUP(F429,[1]Blad1!B:D,3,FALSE)</f>
        <v>76.60.2236</v>
      </c>
      <c r="B429" s="4" t="s">
        <v>1099</v>
      </c>
      <c r="C429" t="s">
        <v>1100</v>
      </c>
      <c r="D429" t="s">
        <v>44</v>
      </c>
      <c r="E429" t="s">
        <v>516</v>
      </c>
      <c r="F429" t="str">
        <f t="shared" si="6"/>
        <v>D27.71B0600|M</v>
      </c>
      <c r="G429" t="s">
        <v>1103</v>
      </c>
      <c r="H429" t="s">
        <v>1104</v>
      </c>
      <c r="I429">
        <f>VLOOKUP(B429,[1]Prijzen!A:G,7,0)</f>
        <v>2.85</v>
      </c>
      <c r="J429" s="6">
        <v>10</v>
      </c>
      <c r="K429" t="s">
        <v>24</v>
      </c>
      <c r="L429" s="6">
        <v>240</v>
      </c>
      <c r="M429" t="s">
        <v>48</v>
      </c>
      <c r="N429" t="s">
        <v>78</v>
      </c>
      <c r="O429">
        <v>0.47499999999999998</v>
      </c>
      <c r="P429">
        <v>0.45</v>
      </c>
      <c r="Q429">
        <v>0.23499999999999999</v>
      </c>
      <c r="R429">
        <v>5.4</v>
      </c>
      <c r="S429">
        <v>4.08</v>
      </c>
    </row>
    <row r="430" spans="1:19" x14ac:dyDescent="0.3">
      <c r="A430" t="str">
        <f>VLOOKUP(F430,[1]Blad1!B:D,3,FALSE)</f>
        <v>76.60.2236</v>
      </c>
      <c r="B430" s="4" t="s">
        <v>1099</v>
      </c>
      <c r="C430" t="s">
        <v>1100</v>
      </c>
      <c r="D430" t="s">
        <v>50</v>
      </c>
      <c r="E430" t="s">
        <v>516</v>
      </c>
      <c r="F430" t="str">
        <f t="shared" si="6"/>
        <v>D27.71B0600|L</v>
      </c>
      <c r="G430" t="s">
        <v>1105</v>
      </c>
      <c r="H430" t="s">
        <v>1106</v>
      </c>
      <c r="I430">
        <f>VLOOKUP(B430,[1]Prijzen!A:G,7,0)</f>
        <v>2.85</v>
      </c>
      <c r="J430" s="6">
        <v>10</v>
      </c>
      <c r="K430" t="s">
        <v>24</v>
      </c>
      <c r="L430" s="6">
        <v>240</v>
      </c>
      <c r="M430" t="s">
        <v>48</v>
      </c>
      <c r="N430" t="s">
        <v>78</v>
      </c>
      <c r="O430">
        <v>0.47499999999999998</v>
      </c>
      <c r="P430">
        <v>0.45</v>
      </c>
      <c r="Q430">
        <v>0.23499999999999999</v>
      </c>
      <c r="R430">
        <v>5.6</v>
      </c>
      <c r="S430">
        <v>4.32</v>
      </c>
    </row>
    <row r="431" spans="1:19" x14ac:dyDescent="0.3">
      <c r="A431" t="str">
        <f>VLOOKUP(F431,[1]Blad1!B:D,3,FALSE)</f>
        <v>76.60.2236</v>
      </c>
      <c r="B431" s="4" t="s">
        <v>1099</v>
      </c>
      <c r="C431" t="s">
        <v>1100</v>
      </c>
      <c r="D431" t="s">
        <v>53</v>
      </c>
      <c r="E431" t="s">
        <v>516</v>
      </c>
      <c r="F431" t="str">
        <f t="shared" si="6"/>
        <v>D27.71B0600|XL</v>
      </c>
      <c r="G431" t="s">
        <v>1107</v>
      </c>
      <c r="H431" t="s">
        <v>1108</v>
      </c>
      <c r="I431">
        <f>VLOOKUP(B431,[1]Prijzen!A:G,7,0)</f>
        <v>2.85</v>
      </c>
      <c r="J431" s="6">
        <v>10</v>
      </c>
      <c r="K431" t="s">
        <v>24</v>
      </c>
      <c r="L431" s="6">
        <v>240</v>
      </c>
      <c r="M431" t="s">
        <v>48</v>
      </c>
      <c r="N431" t="s">
        <v>78</v>
      </c>
      <c r="O431">
        <v>0.47499999999999998</v>
      </c>
      <c r="P431">
        <v>0.45</v>
      </c>
      <c r="Q431">
        <v>0.23499999999999999</v>
      </c>
      <c r="R431">
        <v>6.1</v>
      </c>
      <c r="S431">
        <v>4.8</v>
      </c>
    </row>
    <row r="432" spans="1:19" x14ac:dyDescent="0.3">
      <c r="A432" t="str">
        <f>VLOOKUP(F432,[1]Blad1!B:D,3,FALSE)</f>
        <v>76.60.2237</v>
      </c>
      <c r="B432" s="15" t="s">
        <v>1109</v>
      </c>
      <c r="C432" t="s">
        <v>1110</v>
      </c>
      <c r="D432" t="s">
        <v>58</v>
      </c>
      <c r="E432" t="s">
        <v>516</v>
      </c>
      <c r="F432" t="str">
        <f t="shared" si="6"/>
        <v>D27.71B0605|S</v>
      </c>
      <c r="G432" t="s">
        <v>1111</v>
      </c>
      <c r="H432" t="s">
        <v>1112</v>
      </c>
      <c r="I432">
        <f>VLOOKUP(B432,[1]Prijzen!A:G,7,0)</f>
        <v>2.9000000000000004</v>
      </c>
      <c r="J432" s="6">
        <v>10</v>
      </c>
      <c r="K432" t="s">
        <v>24</v>
      </c>
      <c r="L432" s="6">
        <v>240</v>
      </c>
      <c r="M432" t="s">
        <v>48</v>
      </c>
      <c r="N432" t="s">
        <v>78</v>
      </c>
      <c r="O432">
        <v>0.52500000000000002</v>
      </c>
      <c r="P432">
        <v>0.32500000000000001</v>
      </c>
      <c r="Q432">
        <v>0.35499999999999998</v>
      </c>
      <c r="R432">
        <v>5.4</v>
      </c>
      <c r="S432">
        <v>4.08</v>
      </c>
    </row>
    <row r="433" spans="1:19" x14ac:dyDescent="0.3">
      <c r="A433" t="str">
        <f>VLOOKUP(F433,[1]Blad1!B:D,3,FALSE)</f>
        <v>76.60.2237</v>
      </c>
      <c r="B433" s="4" t="s">
        <v>1109</v>
      </c>
      <c r="C433" t="s">
        <v>1110</v>
      </c>
      <c r="D433" t="s">
        <v>44</v>
      </c>
      <c r="E433" t="s">
        <v>516</v>
      </c>
      <c r="F433" t="str">
        <f t="shared" si="6"/>
        <v>D27.71B0605|M</v>
      </c>
      <c r="G433" t="s">
        <v>1113</v>
      </c>
      <c r="H433" t="s">
        <v>1114</v>
      </c>
      <c r="I433">
        <f>VLOOKUP(B433,[1]Prijzen!A:G,7,0)</f>
        <v>2.9000000000000004</v>
      </c>
      <c r="J433" s="6">
        <v>10</v>
      </c>
      <c r="K433" t="s">
        <v>24</v>
      </c>
      <c r="L433" s="6">
        <v>240</v>
      </c>
      <c r="M433" t="s">
        <v>48</v>
      </c>
      <c r="N433" t="s">
        <v>78</v>
      </c>
      <c r="O433">
        <v>0.52500000000000002</v>
      </c>
      <c r="P433">
        <v>0.32500000000000001</v>
      </c>
      <c r="Q433">
        <v>0.35499999999999998</v>
      </c>
      <c r="R433">
        <v>6.3</v>
      </c>
      <c r="S433">
        <v>5.04</v>
      </c>
    </row>
    <row r="434" spans="1:19" x14ac:dyDescent="0.3">
      <c r="A434" t="str">
        <f>VLOOKUP(F434,[1]Blad1!B:D,3,FALSE)</f>
        <v>76.60.2237</v>
      </c>
      <c r="B434" s="4" t="s">
        <v>1109</v>
      </c>
      <c r="C434" t="s">
        <v>1110</v>
      </c>
      <c r="D434" t="s">
        <v>50</v>
      </c>
      <c r="E434" t="s">
        <v>516</v>
      </c>
      <c r="F434" t="str">
        <f t="shared" si="6"/>
        <v>D27.71B0605|L</v>
      </c>
      <c r="G434" t="s">
        <v>1115</v>
      </c>
      <c r="H434" t="s">
        <v>1116</v>
      </c>
      <c r="I434">
        <f>VLOOKUP(B434,[1]Prijzen!A:G,7,0)</f>
        <v>2.9000000000000004</v>
      </c>
      <c r="J434" s="6">
        <v>10</v>
      </c>
      <c r="K434" t="s">
        <v>24</v>
      </c>
      <c r="L434" s="6">
        <v>240</v>
      </c>
      <c r="M434" t="s">
        <v>48</v>
      </c>
      <c r="N434" t="s">
        <v>78</v>
      </c>
      <c r="O434">
        <v>0.52500000000000002</v>
      </c>
      <c r="P434">
        <v>0.32500000000000001</v>
      </c>
      <c r="Q434">
        <v>0.35499999999999998</v>
      </c>
      <c r="R434">
        <v>6.6</v>
      </c>
      <c r="S434">
        <v>5.28</v>
      </c>
    </row>
    <row r="435" spans="1:19" x14ac:dyDescent="0.3">
      <c r="A435" t="str">
        <f>VLOOKUP(F435,[1]Blad1!B:D,3,FALSE)</f>
        <v>76.60.2237</v>
      </c>
      <c r="B435" s="4" t="s">
        <v>1109</v>
      </c>
      <c r="C435" t="s">
        <v>1110</v>
      </c>
      <c r="D435" t="s">
        <v>53</v>
      </c>
      <c r="E435" t="s">
        <v>516</v>
      </c>
      <c r="F435" t="str">
        <f t="shared" si="6"/>
        <v>D27.71B0605|XL</v>
      </c>
      <c r="G435" t="s">
        <v>1117</v>
      </c>
      <c r="H435" t="s">
        <v>1118</v>
      </c>
      <c r="I435">
        <f>VLOOKUP(B435,[1]Prijzen!A:G,7,0)</f>
        <v>2.9000000000000004</v>
      </c>
      <c r="J435" s="6">
        <v>10</v>
      </c>
      <c r="K435" t="s">
        <v>24</v>
      </c>
      <c r="L435" s="6">
        <v>240</v>
      </c>
      <c r="M435" t="s">
        <v>48</v>
      </c>
      <c r="N435" t="s">
        <v>78</v>
      </c>
      <c r="O435">
        <v>0.52500000000000002</v>
      </c>
      <c r="P435">
        <v>0.32500000000000001</v>
      </c>
      <c r="Q435">
        <v>0.35499999999999998</v>
      </c>
      <c r="R435">
        <v>6.8</v>
      </c>
      <c r="S435">
        <v>5.52</v>
      </c>
    </row>
    <row r="436" spans="1:19" x14ac:dyDescent="0.3">
      <c r="A436" t="str">
        <f>VLOOKUP(F436,[1]Blad1!B:D,3,FALSE)</f>
        <v>76.60.2237</v>
      </c>
      <c r="B436" s="4" t="s">
        <v>1109</v>
      </c>
      <c r="C436" t="s">
        <v>1110</v>
      </c>
      <c r="D436" t="s">
        <v>150</v>
      </c>
      <c r="E436" t="s">
        <v>516</v>
      </c>
      <c r="F436" t="str">
        <f t="shared" si="6"/>
        <v>D27.71B0605|2XL</v>
      </c>
      <c r="G436" t="s">
        <v>1119</v>
      </c>
      <c r="H436" t="s">
        <v>1120</v>
      </c>
      <c r="I436">
        <f>VLOOKUP(B436,[1]Prijzen!A:G,7,0)</f>
        <v>2.9000000000000004</v>
      </c>
      <c r="J436" s="6">
        <v>10</v>
      </c>
      <c r="K436" t="s">
        <v>24</v>
      </c>
      <c r="L436" s="6">
        <v>240</v>
      </c>
      <c r="M436" t="s">
        <v>48</v>
      </c>
      <c r="N436" t="s">
        <v>78</v>
      </c>
      <c r="O436">
        <v>0.52500000000000002</v>
      </c>
      <c r="P436">
        <v>0.32500000000000001</v>
      </c>
      <c r="Q436">
        <v>0.35499999999999998</v>
      </c>
      <c r="R436">
        <v>9</v>
      </c>
      <c r="S436">
        <v>7.68</v>
      </c>
    </row>
    <row r="437" spans="1:19" x14ac:dyDescent="0.3">
      <c r="A437" t="str">
        <f>VLOOKUP(F437,[1]Blad1!B:D,3,FALSE)</f>
        <v>76.60.2238</v>
      </c>
      <c r="B437" s="4" t="s">
        <v>1121</v>
      </c>
      <c r="C437" t="s">
        <v>1122</v>
      </c>
      <c r="D437" t="s">
        <v>58</v>
      </c>
      <c r="E437" t="s">
        <v>516</v>
      </c>
      <c r="F437" t="str">
        <f t="shared" si="6"/>
        <v>D27.71B0610|S</v>
      </c>
      <c r="G437" t="s">
        <v>1123</v>
      </c>
      <c r="H437" t="s">
        <v>1124</v>
      </c>
      <c r="I437">
        <f>VLOOKUP(B437,[1]Prijzen!A:G,7,0)</f>
        <v>2.4500000000000002</v>
      </c>
      <c r="J437" s="6">
        <v>10</v>
      </c>
      <c r="K437" t="s">
        <v>24</v>
      </c>
      <c r="L437" s="6">
        <v>240</v>
      </c>
      <c r="M437" t="s">
        <v>48</v>
      </c>
      <c r="N437" t="s">
        <v>78</v>
      </c>
      <c r="O437">
        <v>0.48</v>
      </c>
      <c r="P437">
        <v>0.33</v>
      </c>
      <c r="Q437">
        <v>0.245</v>
      </c>
      <c r="R437">
        <v>4.5</v>
      </c>
      <c r="S437">
        <v>3.36</v>
      </c>
    </row>
    <row r="438" spans="1:19" x14ac:dyDescent="0.3">
      <c r="A438" t="str">
        <f>VLOOKUP(F438,[1]Blad1!B:D,3,FALSE)</f>
        <v>76.60.2238</v>
      </c>
      <c r="B438" s="4" t="s">
        <v>1121</v>
      </c>
      <c r="C438" t="s">
        <v>1122</v>
      </c>
      <c r="D438" t="s">
        <v>44</v>
      </c>
      <c r="E438" t="s">
        <v>516</v>
      </c>
      <c r="F438" t="str">
        <f t="shared" si="6"/>
        <v>D27.71B0610|M</v>
      </c>
      <c r="G438" t="s">
        <v>1125</v>
      </c>
      <c r="H438" t="s">
        <v>1126</v>
      </c>
      <c r="I438">
        <f>VLOOKUP(B438,[1]Prijzen!A:G,7,0)</f>
        <v>2.4500000000000002</v>
      </c>
      <c r="J438" s="6">
        <v>10</v>
      </c>
      <c r="K438" t="s">
        <v>24</v>
      </c>
      <c r="L438" s="6">
        <v>240</v>
      </c>
      <c r="M438" t="s">
        <v>48</v>
      </c>
      <c r="N438" t="s">
        <v>78</v>
      </c>
      <c r="O438">
        <v>0.48</v>
      </c>
      <c r="P438">
        <v>0.33</v>
      </c>
      <c r="Q438">
        <v>0.245</v>
      </c>
      <c r="R438">
        <v>4.9000000000000004</v>
      </c>
      <c r="S438">
        <v>3.84</v>
      </c>
    </row>
    <row r="439" spans="1:19" x14ac:dyDescent="0.3">
      <c r="A439" t="str">
        <f>VLOOKUP(F439,[1]Blad1!B:D,3,FALSE)</f>
        <v>76.60.2238</v>
      </c>
      <c r="B439" s="4" t="s">
        <v>1121</v>
      </c>
      <c r="C439" t="s">
        <v>1122</v>
      </c>
      <c r="D439" t="s">
        <v>50</v>
      </c>
      <c r="E439" t="s">
        <v>516</v>
      </c>
      <c r="F439" t="str">
        <f t="shared" si="6"/>
        <v>D27.71B0610|L</v>
      </c>
      <c r="G439" t="s">
        <v>1127</v>
      </c>
      <c r="H439" t="s">
        <v>1128</v>
      </c>
      <c r="I439">
        <f>VLOOKUP(B439,[1]Prijzen!A:G,7,0)</f>
        <v>2.4500000000000002</v>
      </c>
      <c r="J439" s="6">
        <v>10</v>
      </c>
      <c r="K439" t="s">
        <v>24</v>
      </c>
      <c r="L439" s="6">
        <v>240</v>
      </c>
      <c r="M439" t="s">
        <v>48</v>
      </c>
      <c r="N439" t="s">
        <v>78</v>
      </c>
      <c r="O439">
        <v>0.48</v>
      </c>
      <c r="P439">
        <v>0.33</v>
      </c>
      <c r="Q439">
        <v>0.245</v>
      </c>
      <c r="R439">
        <v>5.2</v>
      </c>
      <c r="S439">
        <v>4.08</v>
      </c>
    </row>
    <row r="440" spans="1:19" x14ac:dyDescent="0.3">
      <c r="A440" t="str">
        <f>VLOOKUP(F440,[1]Blad1!B:D,3,FALSE)</f>
        <v>76.60.2238</v>
      </c>
      <c r="B440" s="4" t="s">
        <v>1121</v>
      </c>
      <c r="C440" t="s">
        <v>1122</v>
      </c>
      <c r="D440" t="s">
        <v>53</v>
      </c>
      <c r="E440" t="s">
        <v>516</v>
      </c>
      <c r="F440" t="str">
        <f t="shared" si="6"/>
        <v>D27.71B0610|XL</v>
      </c>
      <c r="G440" t="s">
        <v>1129</v>
      </c>
      <c r="H440" t="s">
        <v>1130</v>
      </c>
      <c r="I440">
        <f>VLOOKUP(B440,[1]Prijzen!A:G,7,0)</f>
        <v>2.4500000000000002</v>
      </c>
      <c r="J440" s="6">
        <v>10</v>
      </c>
      <c r="K440" t="s">
        <v>24</v>
      </c>
      <c r="L440" s="6">
        <v>240</v>
      </c>
      <c r="M440" t="s">
        <v>48</v>
      </c>
      <c r="N440" t="s">
        <v>78</v>
      </c>
      <c r="O440">
        <v>0.48</v>
      </c>
      <c r="P440">
        <v>0.33</v>
      </c>
      <c r="Q440">
        <v>0.245</v>
      </c>
      <c r="R440">
        <v>5.7</v>
      </c>
      <c r="S440">
        <v>4.5599999999999996</v>
      </c>
    </row>
    <row r="441" spans="1:19" x14ac:dyDescent="0.3">
      <c r="A441" t="e">
        <f>VLOOKUP(F441,[1]Blad1!B:D,3,FALSE)</f>
        <v>#N/A</v>
      </c>
      <c r="B441" s="15" t="s">
        <v>1131</v>
      </c>
      <c r="C441" s="5" t="s">
        <v>1132</v>
      </c>
      <c r="D441" t="s">
        <v>58</v>
      </c>
      <c r="E441" s="5" t="s">
        <v>332</v>
      </c>
      <c r="F441" t="str">
        <f t="shared" si="6"/>
        <v>DVolgt</v>
      </c>
      <c r="G441" s="15" t="s">
        <v>1131</v>
      </c>
      <c r="H441" s="9">
        <v>713740556507</v>
      </c>
      <c r="I441" s="5" t="s">
        <v>266</v>
      </c>
      <c r="J441" s="6">
        <v>12</v>
      </c>
      <c r="K441" t="s">
        <v>24</v>
      </c>
      <c r="L441" s="6">
        <v>144</v>
      </c>
      <c r="M441" t="s">
        <v>48</v>
      </c>
      <c r="N441" t="s">
        <v>1133</v>
      </c>
      <c r="O441">
        <v>0.5</v>
      </c>
      <c r="P441">
        <v>0.33</v>
      </c>
      <c r="Q441">
        <v>0.22500000000000001</v>
      </c>
      <c r="R441">
        <v>3.4</v>
      </c>
      <c r="S441">
        <v>2.59</v>
      </c>
    </row>
    <row r="442" spans="1:19" x14ac:dyDescent="0.3">
      <c r="A442" t="e">
        <f>VLOOKUP(F442,[1]Blad1!B:D,3,FALSE)</f>
        <v>#N/A</v>
      </c>
      <c r="B442" s="15" t="s">
        <v>1131</v>
      </c>
      <c r="C442" s="5" t="s">
        <v>1132</v>
      </c>
      <c r="D442" t="s">
        <v>44</v>
      </c>
      <c r="E442" s="5" t="s">
        <v>332</v>
      </c>
      <c r="F442" t="str">
        <f t="shared" si="6"/>
        <v>DVolgt</v>
      </c>
      <c r="G442" s="15" t="s">
        <v>1131</v>
      </c>
      <c r="H442" s="9">
        <v>713740556514</v>
      </c>
      <c r="I442" s="5" t="s">
        <v>266</v>
      </c>
      <c r="J442" s="6">
        <v>12</v>
      </c>
      <c r="K442" t="s">
        <v>24</v>
      </c>
      <c r="L442" s="6">
        <v>144</v>
      </c>
      <c r="M442" t="s">
        <v>48</v>
      </c>
      <c r="N442" t="s">
        <v>1134</v>
      </c>
      <c r="O442">
        <v>0.5</v>
      </c>
      <c r="P442">
        <v>0.33</v>
      </c>
      <c r="Q442">
        <v>0.22500000000000001</v>
      </c>
      <c r="R442">
        <v>3.8</v>
      </c>
      <c r="S442">
        <v>3.024</v>
      </c>
    </row>
    <row r="443" spans="1:19" x14ac:dyDescent="0.3">
      <c r="A443" t="e">
        <f>VLOOKUP(F443,[1]Blad1!B:D,3,FALSE)</f>
        <v>#N/A</v>
      </c>
      <c r="B443" s="15" t="s">
        <v>1131</v>
      </c>
      <c r="C443" s="5" t="s">
        <v>1132</v>
      </c>
      <c r="D443" t="s">
        <v>50</v>
      </c>
      <c r="E443" s="5" t="s">
        <v>332</v>
      </c>
      <c r="F443" t="str">
        <f t="shared" si="6"/>
        <v>DVolgt</v>
      </c>
      <c r="G443" s="15" t="s">
        <v>1131</v>
      </c>
      <c r="H443" s="9">
        <v>713740556521</v>
      </c>
      <c r="I443" s="5" t="s">
        <v>266</v>
      </c>
      <c r="J443" s="6">
        <v>12</v>
      </c>
      <c r="K443" t="s">
        <v>24</v>
      </c>
      <c r="L443" s="6">
        <v>144</v>
      </c>
      <c r="M443" t="s">
        <v>48</v>
      </c>
      <c r="N443" t="s">
        <v>1135</v>
      </c>
      <c r="O443">
        <v>0.5</v>
      </c>
      <c r="P443">
        <v>0.33</v>
      </c>
      <c r="Q443">
        <v>0.22500000000000001</v>
      </c>
      <c r="R443">
        <v>4.0999999999999996</v>
      </c>
      <c r="S443">
        <v>3.3119999999999998</v>
      </c>
    </row>
    <row r="444" spans="1:19" x14ac:dyDescent="0.3">
      <c r="A444" t="e">
        <f>VLOOKUP(F444,[1]Blad1!B:D,3,FALSE)</f>
        <v>#N/A</v>
      </c>
      <c r="B444" s="15" t="s">
        <v>1131</v>
      </c>
      <c r="C444" s="5" t="s">
        <v>1132</v>
      </c>
      <c r="D444" t="s">
        <v>53</v>
      </c>
      <c r="E444" s="5" t="s">
        <v>332</v>
      </c>
      <c r="F444" t="str">
        <f t="shared" si="6"/>
        <v>DVolgt</v>
      </c>
      <c r="G444" s="15" t="s">
        <v>1131</v>
      </c>
      <c r="H444" s="9">
        <v>713740556538</v>
      </c>
      <c r="I444" s="5" t="s">
        <v>266</v>
      </c>
      <c r="J444" s="6">
        <v>12</v>
      </c>
      <c r="K444" t="s">
        <v>24</v>
      </c>
      <c r="L444" s="6">
        <v>144</v>
      </c>
      <c r="M444" t="s">
        <v>48</v>
      </c>
      <c r="N444" t="s">
        <v>1136</v>
      </c>
      <c r="O444">
        <v>0.57999999999999996</v>
      </c>
      <c r="P444">
        <v>0.36</v>
      </c>
      <c r="Q444">
        <v>0.245</v>
      </c>
      <c r="R444">
        <v>4.5999999999999996</v>
      </c>
      <c r="S444">
        <v>3.74</v>
      </c>
    </row>
    <row r="445" spans="1:19" x14ac:dyDescent="0.3">
      <c r="A445" t="str">
        <f>VLOOKUP(F445,[1]Blad1!B:D,3,FALSE)</f>
        <v>76.60.2239</v>
      </c>
      <c r="B445" s="4" t="s">
        <v>1137</v>
      </c>
      <c r="C445" t="s">
        <v>1138</v>
      </c>
      <c r="D445" t="s">
        <v>58</v>
      </c>
      <c r="E445" t="s">
        <v>516</v>
      </c>
      <c r="F445" t="str">
        <f t="shared" si="6"/>
        <v>D27.71B0700|S</v>
      </c>
      <c r="G445" t="s">
        <v>1139</v>
      </c>
      <c r="H445" t="s">
        <v>1140</v>
      </c>
      <c r="I445">
        <f>VLOOKUP(B445,[1]Prijzen!A:G,7,0)</f>
        <v>1.8</v>
      </c>
      <c r="J445" s="6">
        <v>10</v>
      </c>
      <c r="K445" t="s">
        <v>24</v>
      </c>
      <c r="L445" s="6" t="s">
        <v>988</v>
      </c>
      <c r="M445" t="s">
        <v>48</v>
      </c>
      <c r="N445" t="s">
        <v>49</v>
      </c>
      <c r="O445">
        <v>0.505</v>
      </c>
      <c r="P445">
        <v>0.4</v>
      </c>
      <c r="Q445">
        <v>0.28999999999999998</v>
      </c>
      <c r="R445">
        <v>13</v>
      </c>
      <c r="S445">
        <v>11.28</v>
      </c>
    </row>
    <row r="446" spans="1:19" x14ac:dyDescent="0.3">
      <c r="A446" t="str">
        <f>VLOOKUP(F446,[1]Blad1!B:D,3,FALSE)</f>
        <v>76.60.2239</v>
      </c>
      <c r="B446" s="4" t="s">
        <v>1137</v>
      </c>
      <c r="C446" t="s">
        <v>1138</v>
      </c>
      <c r="D446" t="s">
        <v>44</v>
      </c>
      <c r="E446" t="s">
        <v>516</v>
      </c>
      <c r="F446" t="str">
        <f t="shared" si="6"/>
        <v>D27.71B0700|M</v>
      </c>
      <c r="G446" t="s">
        <v>1141</v>
      </c>
      <c r="H446" t="s">
        <v>1142</v>
      </c>
      <c r="I446">
        <f>VLOOKUP(B446,[1]Prijzen!A:G,7,0)</f>
        <v>1.8</v>
      </c>
      <c r="J446" s="6">
        <v>10</v>
      </c>
      <c r="K446" t="s">
        <v>24</v>
      </c>
      <c r="L446" s="6" t="s">
        <v>988</v>
      </c>
      <c r="M446" t="s">
        <v>48</v>
      </c>
      <c r="N446" t="s">
        <v>49</v>
      </c>
      <c r="O446">
        <v>0.505</v>
      </c>
      <c r="P446">
        <v>0.4</v>
      </c>
      <c r="Q446">
        <v>0.28999999999999998</v>
      </c>
      <c r="R446">
        <v>13.9</v>
      </c>
      <c r="S446">
        <v>12.24</v>
      </c>
    </row>
    <row r="447" spans="1:19" x14ac:dyDescent="0.3">
      <c r="A447" t="str">
        <f>VLOOKUP(F447,[1]Blad1!B:D,3,FALSE)</f>
        <v>76.60.2239</v>
      </c>
      <c r="B447" s="4" t="s">
        <v>1137</v>
      </c>
      <c r="C447" t="s">
        <v>1138</v>
      </c>
      <c r="D447" t="s">
        <v>50</v>
      </c>
      <c r="E447" t="s">
        <v>516</v>
      </c>
      <c r="F447" t="str">
        <f t="shared" si="6"/>
        <v>D27.71B0700|L</v>
      </c>
      <c r="G447" t="s">
        <v>1143</v>
      </c>
      <c r="H447" t="s">
        <v>1144</v>
      </c>
      <c r="I447">
        <f>VLOOKUP(B447,[1]Prijzen!A:G,7,0)</f>
        <v>1.8</v>
      </c>
      <c r="J447" s="6">
        <v>10</v>
      </c>
      <c r="K447" t="s">
        <v>24</v>
      </c>
      <c r="L447" s="6" t="s">
        <v>988</v>
      </c>
      <c r="M447" t="s">
        <v>48</v>
      </c>
      <c r="N447" t="s">
        <v>49</v>
      </c>
      <c r="O447">
        <v>0.505</v>
      </c>
      <c r="P447">
        <v>0.4</v>
      </c>
      <c r="Q447">
        <v>0.28999999999999998</v>
      </c>
      <c r="R447">
        <v>14.9</v>
      </c>
      <c r="S447">
        <v>13.2</v>
      </c>
    </row>
    <row r="448" spans="1:19" x14ac:dyDescent="0.3">
      <c r="A448" t="str">
        <f>VLOOKUP(F448,[1]Blad1!B:D,3,FALSE)</f>
        <v>76.60.2239</v>
      </c>
      <c r="B448" s="4" t="s">
        <v>1137</v>
      </c>
      <c r="C448" t="s">
        <v>1138</v>
      </c>
      <c r="D448" t="s">
        <v>53</v>
      </c>
      <c r="E448" t="s">
        <v>516</v>
      </c>
      <c r="F448" t="str">
        <f t="shared" si="6"/>
        <v>D27.71B0700|XL</v>
      </c>
      <c r="G448" t="s">
        <v>1145</v>
      </c>
      <c r="H448" t="s">
        <v>1146</v>
      </c>
      <c r="I448">
        <f>VLOOKUP(B448,[1]Prijzen!A:G,7,0)</f>
        <v>1.8</v>
      </c>
      <c r="J448" s="6">
        <v>10</v>
      </c>
      <c r="K448" t="s">
        <v>24</v>
      </c>
      <c r="L448" s="6" t="s">
        <v>988</v>
      </c>
      <c r="M448" t="s">
        <v>48</v>
      </c>
      <c r="N448" t="s">
        <v>49</v>
      </c>
      <c r="O448">
        <v>0.52500000000000002</v>
      </c>
      <c r="P448">
        <v>0.41</v>
      </c>
      <c r="Q448">
        <v>0.30499999999999999</v>
      </c>
      <c r="R448">
        <v>16.3</v>
      </c>
      <c r="S448">
        <v>14.64</v>
      </c>
    </row>
    <row r="449" spans="1:19" x14ac:dyDescent="0.3">
      <c r="A449" t="str">
        <f>VLOOKUP(F449,[1]Blad1!B:D,3,FALSE)</f>
        <v>76.60.2240</v>
      </c>
      <c r="B449" s="4" t="s">
        <v>1147</v>
      </c>
      <c r="C449" t="s">
        <v>1148</v>
      </c>
      <c r="D449" t="s">
        <v>58</v>
      </c>
      <c r="E449" t="s">
        <v>516</v>
      </c>
      <c r="F449" t="str">
        <f t="shared" si="6"/>
        <v>D27.71B0710|S</v>
      </c>
      <c r="G449" t="s">
        <v>1149</v>
      </c>
      <c r="H449" t="s">
        <v>1150</v>
      </c>
      <c r="I449">
        <f>VLOOKUP(B449,[1]Prijzen!A:G,7,0)</f>
        <v>10.3</v>
      </c>
      <c r="J449" s="6">
        <v>10</v>
      </c>
      <c r="K449" t="s">
        <v>24</v>
      </c>
      <c r="L449" s="6" t="s">
        <v>1151</v>
      </c>
      <c r="M449" t="s">
        <v>48</v>
      </c>
      <c r="N449" t="s">
        <v>49</v>
      </c>
      <c r="O449">
        <v>0.44</v>
      </c>
      <c r="P449">
        <v>0.27</v>
      </c>
      <c r="Q449">
        <v>0.28499999999999998</v>
      </c>
      <c r="R449">
        <v>6.6</v>
      </c>
      <c r="S449">
        <v>5.64</v>
      </c>
    </row>
    <row r="450" spans="1:19" x14ac:dyDescent="0.3">
      <c r="A450" t="str">
        <f>VLOOKUP(F450,[1]Blad1!B:D,3,FALSE)</f>
        <v>76.60.2240</v>
      </c>
      <c r="B450" s="4" t="s">
        <v>1147</v>
      </c>
      <c r="C450" t="s">
        <v>1148</v>
      </c>
      <c r="D450" t="s">
        <v>44</v>
      </c>
      <c r="E450" t="s">
        <v>516</v>
      </c>
      <c r="F450" t="str">
        <f t="shared" si="6"/>
        <v>D27.71B0710|M</v>
      </c>
      <c r="G450" t="s">
        <v>1152</v>
      </c>
      <c r="H450" t="s">
        <v>1153</v>
      </c>
      <c r="I450">
        <f>VLOOKUP(B450,[1]Prijzen!A:G,7,0)</f>
        <v>10.3</v>
      </c>
      <c r="J450" s="6">
        <v>10</v>
      </c>
      <c r="K450" t="s">
        <v>24</v>
      </c>
      <c r="L450" s="6" t="s">
        <v>1151</v>
      </c>
      <c r="M450" t="s">
        <v>48</v>
      </c>
      <c r="N450" t="s">
        <v>49</v>
      </c>
      <c r="O450">
        <v>0.44</v>
      </c>
      <c r="P450">
        <v>0.27</v>
      </c>
      <c r="Q450">
        <v>0.28499999999999998</v>
      </c>
      <c r="R450">
        <v>7</v>
      </c>
      <c r="S450">
        <v>6</v>
      </c>
    </row>
    <row r="451" spans="1:19" x14ac:dyDescent="0.3">
      <c r="A451" t="str">
        <f>VLOOKUP(F451,[1]Blad1!B:D,3,FALSE)</f>
        <v>76.60.2240</v>
      </c>
      <c r="B451" s="4" t="s">
        <v>1147</v>
      </c>
      <c r="C451" t="s">
        <v>1148</v>
      </c>
      <c r="D451" t="s">
        <v>50</v>
      </c>
      <c r="E451" t="s">
        <v>516</v>
      </c>
      <c r="F451" t="str">
        <f t="shared" ref="F451:F514" si="7">"D"&amp;G451</f>
        <v>D27.71B0710|L</v>
      </c>
      <c r="G451" t="s">
        <v>1154</v>
      </c>
      <c r="H451" t="s">
        <v>1155</v>
      </c>
      <c r="I451">
        <f>VLOOKUP(B451,[1]Prijzen!A:G,7,0)</f>
        <v>10.3</v>
      </c>
      <c r="J451" s="6">
        <v>10</v>
      </c>
      <c r="K451" t="s">
        <v>24</v>
      </c>
      <c r="L451" s="6" t="s">
        <v>1151</v>
      </c>
      <c r="M451" t="s">
        <v>48</v>
      </c>
      <c r="N451" t="s">
        <v>49</v>
      </c>
      <c r="O451">
        <v>0.44</v>
      </c>
      <c r="P451">
        <v>0.27</v>
      </c>
      <c r="Q451">
        <v>0.28499999999999998</v>
      </c>
      <c r="R451">
        <v>7.2</v>
      </c>
      <c r="S451">
        <v>6.24</v>
      </c>
    </row>
    <row r="452" spans="1:19" x14ac:dyDescent="0.3">
      <c r="A452" t="str">
        <f>VLOOKUP(F452,[1]Blad1!B:D,3,FALSE)</f>
        <v>76.60.2240</v>
      </c>
      <c r="B452" s="4" t="s">
        <v>1147</v>
      </c>
      <c r="C452" t="s">
        <v>1148</v>
      </c>
      <c r="D452" t="s">
        <v>53</v>
      </c>
      <c r="E452" t="s">
        <v>516</v>
      </c>
      <c r="F452" t="str">
        <f t="shared" si="7"/>
        <v>D27.71B0710|XL</v>
      </c>
      <c r="G452" t="s">
        <v>1156</v>
      </c>
      <c r="H452" t="s">
        <v>1157</v>
      </c>
      <c r="I452">
        <f>VLOOKUP(B452,[1]Prijzen!A:G,7,0)</f>
        <v>10.3</v>
      </c>
      <c r="J452" s="6">
        <v>10</v>
      </c>
      <c r="K452" t="s">
        <v>24</v>
      </c>
      <c r="L452" s="6" t="s">
        <v>1151</v>
      </c>
      <c r="M452" t="s">
        <v>48</v>
      </c>
      <c r="N452" t="s">
        <v>49</v>
      </c>
      <c r="O452">
        <v>0.44</v>
      </c>
      <c r="P452">
        <v>0.27</v>
      </c>
      <c r="Q452">
        <v>0.28499999999999998</v>
      </c>
      <c r="R452">
        <v>9</v>
      </c>
      <c r="S452">
        <v>8.0399999999999991</v>
      </c>
    </row>
    <row r="453" spans="1:19" x14ac:dyDescent="0.3">
      <c r="A453" t="str">
        <f>VLOOKUP(F453,[1]Blad1!B:D,3,FALSE)</f>
        <v>76.60.2258</v>
      </c>
      <c r="B453" s="4" t="s">
        <v>1158</v>
      </c>
      <c r="C453" t="s">
        <v>1159</v>
      </c>
      <c r="D453" t="s">
        <v>1160</v>
      </c>
      <c r="E453" t="s">
        <v>1161</v>
      </c>
      <c r="F453" t="str">
        <f t="shared" si="7"/>
        <v>D27.73CHM|S</v>
      </c>
      <c r="G453" s="5" t="s">
        <v>1162</v>
      </c>
      <c r="H453" t="s">
        <v>1163</v>
      </c>
      <c r="I453">
        <f>VLOOKUP(B453,[1]Prijzen!A:G,7,0)</f>
        <v>3.15</v>
      </c>
      <c r="J453" s="6">
        <v>12</v>
      </c>
      <c r="K453" s="5" t="s">
        <v>24</v>
      </c>
      <c r="L453" s="6">
        <v>144</v>
      </c>
      <c r="M453" s="5" t="s">
        <v>25</v>
      </c>
      <c r="N453" s="7" t="s">
        <v>598</v>
      </c>
      <c r="O453">
        <v>53.34</v>
      </c>
      <c r="P453">
        <v>44.45</v>
      </c>
      <c r="Q453">
        <v>20.32</v>
      </c>
      <c r="R453">
        <v>14.514955840000001</v>
      </c>
      <c r="S453">
        <v>0</v>
      </c>
    </row>
    <row r="454" spans="1:19" x14ac:dyDescent="0.3">
      <c r="A454" t="str">
        <f>VLOOKUP(F454,[1]Blad1!B:D,3,FALSE)</f>
        <v>76.60.2258</v>
      </c>
      <c r="B454" s="15" t="s">
        <v>1158</v>
      </c>
      <c r="C454" t="s">
        <v>1159</v>
      </c>
      <c r="D454" t="s">
        <v>1164</v>
      </c>
      <c r="E454" t="s">
        <v>1161</v>
      </c>
      <c r="F454" t="str">
        <f t="shared" si="7"/>
        <v>D27.73CHM|M</v>
      </c>
      <c r="G454" s="5" t="s">
        <v>1165</v>
      </c>
      <c r="H454" t="s">
        <v>1166</v>
      </c>
      <c r="I454">
        <f>VLOOKUP(B454,[1]Prijzen!A:G,7,0)</f>
        <v>3.15</v>
      </c>
      <c r="J454" s="6">
        <v>12</v>
      </c>
      <c r="K454" s="5" t="s">
        <v>24</v>
      </c>
      <c r="L454" s="6">
        <v>144</v>
      </c>
      <c r="M454" s="5" t="s">
        <v>25</v>
      </c>
      <c r="N454" s="7" t="s">
        <v>598</v>
      </c>
      <c r="O454">
        <v>53.34</v>
      </c>
      <c r="P454">
        <v>44.45</v>
      </c>
      <c r="Q454">
        <v>20.32</v>
      </c>
      <c r="R454">
        <v>15.875732950000002</v>
      </c>
      <c r="S454">
        <v>0</v>
      </c>
    </row>
    <row r="455" spans="1:19" x14ac:dyDescent="0.3">
      <c r="A455" t="str">
        <f>VLOOKUP(F455,[1]Blad1!B:D,3,FALSE)</f>
        <v>76.60.2258</v>
      </c>
      <c r="B455" s="4" t="s">
        <v>1158</v>
      </c>
      <c r="C455" t="s">
        <v>1159</v>
      </c>
      <c r="D455" t="s">
        <v>1167</v>
      </c>
      <c r="E455" t="s">
        <v>1161</v>
      </c>
      <c r="F455" t="str">
        <f t="shared" si="7"/>
        <v>D27.73CHM|L</v>
      </c>
      <c r="G455" s="5" t="s">
        <v>1168</v>
      </c>
      <c r="H455" t="s">
        <v>1169</v>
      </c>
      <c r="I455">
        <f>VLOOKUP(B455,[1]Prijzen!A:G,7,0)</f>
        <v>3.15</v>
      </c>
      <c r="J455" s="6">
        <v>12</v>
      </c>
      <c r="K455" s="5" t="s">
        <v>24</v>
      </c>
      <c r="L455" s="6">
        <v>144</v>
      </c>
      <c r="M455" s="5" t="s">
        <v>25</v>
      </c>
      <c r="N455" s="7" t="s">
        <v>598</v>
      </c>
      <c r="O455">
        <v>53.34</v>
      </c>
      <c r="P455">
        <v>44.45</v>
      </c>
      <c r="Q455">
        <v>20.32</v>
      </c>
      <c r="R455">
        <v>17.236510060000001</v>
      </c>
      <c r="S455">
        <v>0</v>
      </c>
    </row>
    <row r="456" spans="1:19" x14ac:dyDescent="0.3">
      <c r="A456" t="str">
        <f>VLOOKUP(F456,[1]Blad1!B:D,3,FALSE)</f>
        <v>76.60.2258</v>
      </c>
      <c r="B456" s="4" t="s">
        <v>1158</v>
      </c>
      <c r="C456" t="s">
        <v>1159</v>
      </c>
      <c r="D456" t="s">
        <v>1170</v>
      </c>
      <c r="E456" t="s">
        <v>1161</v>
      </c>
      <c r="F456" t="str">
        <f t="shared" si="7"/>
        <v>D27.73CHM|XL</v>
      </c>
      <c r="G456" s="5" t="s">
        <v>1171</v>
      </c>
      <c r="H456" t="s">
        <v>1172</v>
      </c>
      <c r="I456">
        <f>VLOOKUP(B456,[1]Prijzen!A:G,7,0)</f>
        <v>3.15</v>
      </c>
      <c r="J456" s="6">
        <v>12</v>
      </c>
      <c r="K456" s="5" t="s">
        <v>24</v>
      </c>
      <c r="L456" s="6">
        <v>144</v>
      </c>
      <c r="M456" s="5" t="s">
        <v>25</v>
      </c>
      <c r="N456" s="7" t="s">
        <v>598</v>
      </c>
      <c r="O456">
        <v>53.34</v>
      </c>
      <c r="P456">
        <v>44.45</v>
      </c>
      <c r="Q456">
        <v>20.32</v>
      </c>
      <c r="R456">
        <v>19.05087954</v>
      </c>
      <c r="S456">
        <v>0</v>
      </c>
    </row>
    <row r="457" spans="1:19" x14ac:dyDescent="0.3">
      <c r="A457" t="str">
        <f>VLOOKUP(F457,[1]Blad1!B:D,3,FALSE)</f>
        <v>76.60.2388</v>
      </c>
      <c r="B457" s="15" t="s">
        <v>1173</v>
      </c>
      <c r="C457" s="5" t="s">
        <v>1174</v>
      </c>
      <c r="D457" t="s">
        <v>58</v>
      </c>
      <c r="E457" t="s">
        <v>653</v>
      </c>
      <c r="F457" t="str">
        <f t="shared" si="7"/>
        <v>D27.71CN740|S</v>
      </c>
      <c r="G457" t="str">
        <f t="shared" ref="G457:G476" si="8">B457&amp;"|"&amp;D457</f>
        <v>27.71CN740|S</v>
      </c>
      <c r="H457" s="32" t="s">
        <v>1175</v>
      </c>
      <c r="I457">
        <f>VLOOKUP(B457,[1]Prijzen!A:G,7,0)</f>
        <v>7</v>
      </c>
      <c r="J457" s="6">
        <v>12</v>
      </c>
      <c r="K457" t="s">
        <v>24</v>
      </c>
      <c r="L457" s="6">
        <v>72</v>
      </c>
      <c r="M457" s="5" t="s">
        <v>48</v>
      </c>
      <c r="N457" t="s">
        <v>598</v>
      </c>
      <c r="O457">
        <v>0.45</v>
      </c>
      <c r="P457">
        <v>0.35</v>
      </c>
      <c r="Q457">
        <v>0.27500000000000002</v>
      </c>
      <c r="R457">
        <v>5.4</v>
      </c>
      <c r="S457">
        <v>4.4640000000000004</v>
      </c>
    </row>
    <row r="458" spans="1:19" x14ac:dyDescent="0.3">
      <c r="A458" t="str">
        <f>VLOOKUP(F458,[1]Blad1!B:D,3,FALSE)</f>
        <v>76.60.2388</v>
      </c>
      <c r="B458" s="15" t="s">
        <v>1173</v>
      </c>
      <c r="C458" s="5" t="s">
        <v>1174</v>
      </c>
      <c r="D458" t="s">
        <v>44</v>
      </c>
      <c r="E458" t="s">
        <v>653</v>
      </c>
      <c r="F458" t="str">
        <f t="shared" si="7"/>
        <v>D27.71CN740|M</v>
      </c>
      <c r="G458" t="str">
        <f t="shared" si="8"/>
        <v>27.71CN740|M</v>
      </c>
      <c r="H458" s="32" t="s">
        <v>1176</v>
      </c>
      <c r="I458">
        <f>VLOOKUP(B458,[1]Prijzen!A:G,7,0)</f>
        <v>7</v>
      </c>
      <c r="J458" s="6">
        <v>12</v>
      </c>
      <c r="K458" t="s">
        <v>24</v>
      </c>
      <c r="L458" s="6">
        <v>72</v>
      </c>
      <c r="M458" s="5" t="s">
        <v>48</v>
      </c>
      <c r="N458" t="s">
        <v>598</v>
      </c>
      <c r="O458">
        <v>0.45</v>
      </c>
      <c r="P458">
        <v>0.35</v>
      </c>
      <c r="Q458">
        <v>0.27500000000000002</v>
      </c>
      <c r="R458">
        <v>5.7</v>
      </c>
      <c r="S458">
        <v>4.8239999999999998</v>
      </c>
    </row>
    <row r="459" spans="1:19" x14ac:dyDescent="0.3">
      <c r="A459" t="str">
        <f>VLOOKUP(F459,[1]Blad1!B:D,3,FALSE)</f>
        <v>76.60.2388</v>
      </c>
      <c r="B459" s="15" t="s">
        <v>1173</v>
      </c>
      <c r="C459" s="5" t="s">
        <v>1174</v>
      </c>
      <c r="D459" t="s">
        <v>50</v>
      </c>
      <c r="E459" t="s">
        <v>653</v>
      </c>
      <c r="F459" t="str">
        <f t="shared" si="7"/>
        <v>D27.71CN740|L</v>
      </c>
      <c r="G459" t="str">
        <f t="shared" si="8"/>
        <v>27.71CN740|L</v>
      </c>
      <c r="H459" s="32" t="s">
        <v>1177</v>
      </c>
      <c r="I459">
        <f>VLOOKUP(B459,[1]Prijzen!A:G,7,0)</f>
        <v>7</v>
      </c>
      <c r="J459" s="6">
        <v>12</v>
      </c>
      <c r="K459" t="s">
        <v>24</v>
      </c>
      <c r="L459" s="6">
        <v>72</v>
      </c>
      <c r="M459" s="5" t="s">
        <v>48</v>
      </c>
      <c r="N459" t="s">
        <v>598</v>
      </c>
      <c r="O459">
        <v>0.45</v>
      </c>
      <c r="P459">
        <v>0.35</v>
      </c>
      <c r="Q459">
        <v>0.27500000000000002</v>
      </c>
      <c r="R459">
        <v>6</v>
      </c>
      <c r="S459">
        <v>5.1120000000000001</v>
      </c>
    </row>
    <row r="460" spans="1:19" x14ac:dyDescent="0.3">
      <c r="A460" t="str">
        <f>VLOOKUP(F460,[1]Blad1!B:D,3,FALSE)</f>
        <v>76.60.2388</v>
      </c>
      <c r="B460" s="15" t="s">
        <v>1173</v>
      </c>
      <c r="C460" s="5" t="s">
        <v>1174</v>
      </c>
      <c r="D460" t="s">
        <v>53</v>
      </c>
      <c r="E460" t="s">
        <v>653</v>
      </c>
      <c r="F460" t="str">
        <f t="shared" si="7"/>
        <v>D27.71CN740|XL</v>
      </c>
      <c r="G460" t="str">
        <f t="shared" si="8"/>
        <v>27.71CN740|XL</v>
      </c>
      <c r="H460" s="32" t="s">
        <v>1178</v>
      </c>
      <c r="I460">
        <f>VLOOKUP(B460,[1]Prijzen!A:G,7,0)</f>
        <v>7</v>
      </c>
      <c r="J460" s="6">
        <v>12</v>
      </c>
      <c r="K460" t="s">
        <v>24</v>
      </c>
      <c r="L460" s="6">
        <v>72</v>
      </c>
      <c r="M460" s="5" t="s">
        <v>48</v>
      </c>
      <c r="N460" t="s">
        <v>598</v>
      </c>
      <c r="O460">
        <v>0.47</v>
      </c>
      <c r="P460">
        <v>0.35</v>
      </c>
      <c r="Q460">
        <v>0.27500000000000002</v>
      </c>
      <c r="R460">
        <v>6.5</v>
      </c>
      <c r="S460">
        <v>5.6159999999999997</v>
      </c>
    </row>
    <row r="461" spans="1:19" x14ac:dyDescent="0.3">
      <c r="A461" t="str">
        <f>VLOOKUP(F461,[1]Blad1!B:D,3,FALSE)</f>
        <v>76.60.2388</v>
      </c>
      <c r="B461" s="15" t="s">
        <v>1173</v>
      </c>
      <c r="C461" s="5" t="s">
        <v>1174</v>
      </c>
      <c r="D461" t="s">
        <v>150</v>
      </c>
      <c r="E461" t="s">
        <v>653</v>
      </c>
      <c r="F461" t="str">
        <f t="shared" si="7"/>
        <v>D27.71CN740|2XL</v>
      </c>
      <c r="G461" t="str">
        <f t="shared" si="8"/>
        <v>27.71CN740|2XL</v>
      </c>
      <c r="H461" s="32" t="s">
        <v>1179</v>
      </c>
      <c r="I461">
        <f>VLOOKUP(B461,[1]Prijzen!A:G,7,0)</f>
        <v>7</v>
      </c>
      <c r="J461" s="6">
        <v>12</v>
      </c>
      <c r="K461" t="s">
        <v>24</v>
      </c>
      <c r="L461" s="6">
        <v>72</v>
      </c>
      <c r="M461" s="5" t="s">
        <v>48</v>
      </c>
      <c r="N461" t="s">
        <v>598</v>
      </c>
      <c r="O461">
        <v>0.47</v>
      </c>
      <c r="P461">
        <v>0.35</v>
      </c>
      <c r="Q461">
        <v>0.27500000000000002</v>
      </c>
      <c r="R461">
        <v>6.9</v>
      </c>
      <c r="S461">
        <v>5.976</v>
      </c>
    </row>
    <row r="462" spans="1:19" x14ac:dyDescent="0.3">
      <c r="A462" t="str">
        <f>VLOOKUP(F462,[1]Blad1!B:D,3,FALSE)</f>
        <v>76.60.2389</v>
      </c>
      <c r="B462" s="15" t="s">
        <v>1180</v>
      </c>
      <c r="C462" s="5" t="s">
        <v>1181</v>
      </c>
      <c r="D462" t="s">
        <v>58</v>
      </c>
      <c r="E462" t="s">
        <v>653</v>
      </c>
      <c r="F462" t="str">
        <f t="shared" si="7"/>
        <v>D27.71CN741|S</v>
      </c>
      <c r="G462" t="str">
        <f t="shared" si="8"/>
        <v>27.71CN741|S</v>
      </c>
      <c r="H462" s="32" t="s">
        <v>1182</v>
      </c>
      <c r="I462">
        <f>VLOOKUP(B462,[1]Prijzen!A:G,7,0)</f>
        <v>7.55</v>
      </c>
      <c r="J462" s="6">
        <v>12</v>
      </c>
      <c r="K462" t="s">
        <v>24</v>
      </c>
      <c r="L462" s="6">
        <v>72</v>
      </c>
      <c r="M462" s="5" t="s">
        <v>48</v>
      </c>
      <c r="N462" t="s">
        <v>598</v>
      </c>
      <c r="O462">
        <v>0.45</v>
      </c>
      <c r="P462">
        <v>0.35</v>
      </c>
      <c r="Q462">
        <v>0.27500000000000002</v>
      </c>
      <c r="R462">
        <v>6.7</v>
      </c>
      <c r="S462">
        <v>5.76</v>
      </c>
    </row>
    <row r="463" spans="1:19" x14ac:dyDescent="0.3">
      <c r="A463" t="str">
        <f>VLOOKUP(F463,[1]Blad1!B:D,3,FALSE)</f>
        <v>76.60.2389</v>
      </c>
      <c r="B463" s="15" t="s">
        <v>1180</v>
      </c>
      <c r="C463" s="5" t="s">
        <v>1181</v>
      </c>
      <c r="D463" t="s">
        <v>44</v>
      </c>
      <c r="E463" t="s">
        <v>653</v>
      </c>
      <c r="F463" t="str">
        <f t="shared" si="7"/>
        <v>D27.71CN741|M</v>
      </c>
      <c r="G463" t="str">
        <f t="shared" si="8"/>
        <v>27.71CN741|M</v>
      </c>
      <c r="H463" s="32" t="s">
        <v>1183</v>
      </c>
      <c r="I463">
        <f>VLOOKUP(B463,[1]Prijzen!A:G,7,0)</f>
        <v>7.55</v>
      </c>
      <c r="J463" s="6">
        <v>12</v>
      </c>
      <c r="K463" t="s">
        <v>24</v>
      </c>
      <c r="L463" s="6">
        <v>72</v>
      </c>
      <c r="M463" s="5" t="s">
        <v>48</v>
      </c>
      <c r="N463" t="s">
        <v>598</v>
      </c>
      <c r="O463">
        <v>0.45</v>
      </c>
      <c r="P463">
        <v>0.35</v>
      </c>
      <c r="Q463">
        <v>0.27500000000000002</v>
      </c>
      <c r="R463">
        <v>7</v>
      </c>
      <c r="S463">
        <v>6.12</v>
      </c>
    </row>
    <row r="464" spans="1:19" x14ac:dyDescent="0.3">
      <c r="A464" t="str">
        <f>VLOOKUP(F464,[1]Blad1!B:D,3,FALSE)</f>
        <v>76.60.2389</v>
      </c>
      <c r="B464" s="15" t="s">
        <v>1180</v>
      </c>
      <c r="C464" s="5" t="s">
        <v>1181</v>
      </c>
      <c r="D464" t="s">
        <v>50</v>
      </c>
      <c r="E464" t="s">
        <v>653</v>
      </c>
      <c r="F464" t="str">
        <f t="shared" si="7"/>
        <v>D27.71CN741|L</v>
      </c>
      <c r="G464" t="str">
        <f t="shared" si="8"/>
        <v>27.71CN741|L</v>
      </c>
      <c r="H464" s="32" t="s">
        <v>1184</v>
      </c>
      <c r="I464">
        <f>VLOOKUP(B464,[1]Prijzen!A:G,7,0)</f>
        <v>7.55</v>
      </c>
      <c r="J464" s="6">
        <v>12</v>
      </c>
      <c r="K464" t="s">
        <v>24</v>
      </c>
      <c r="L464" s="6">
        <v>72</v>
      </c>
      <c r="M464" s="5" t="s">
        <v>48</v>
      </c>
      <c r="N464" t="s">
        <v>598</v>
      </c>
      <c r="O464">
        <v>0.45</v>
      </c>
      <c r="P464">
        <v>0.35</v>
      </c>
      <c r="Q464">
        <v>0.27500000000000002</v>
      </c>
      <c r="R464">
        <v>7.2</v>
      </c>
      <c r="S464">
        <v>6.3360000000000003</v>
      </c>
    </row>
    <row r="465" spans="1:19" x14ac:dyDescent="0.3">
      <c r="A465" t="str">
        <f>VLOOKUP(F465,[1]Blad1!B:D,3,FALSE)</f>
        <v>76.60.2389</v>
      </c>
      <c r="B465" s="15" t="s">
        <v>1180</v>
      </c>
      <c r="C465" s="5" t="s">
        <v>1181</v>
      </c>
      <c r="D465" t="s">
        <v>53</v>
      </c>
      <c r="E465" t="s">
        <v>653</v>
      </c>
      <c r="F465" t="str">
        <f t="shared" si="7"/>
        <v>D27.71CN741|XL</v>
      </c>
      <c r="G465" t="str">
        <f t="shared" si="8"/>
        <v>27.71CN741|XL</v>
      </c>
      <c r="H465" s="32" t="s">
        <v>1185</v>
      </c>
      <c r="I465">
        <f>VLOOKUP(B465,[1]Prijzen!A:G,7,0)</f>
        <v>7.55</v>
      </c>
      <c r="J465" s="6">
        <v>12</v>
      </c>
      <c r="K465" t="s">
        <v>24</v>
      </c>
      <c r="L465" s="6">
        <v>72</v>
      </c>
      <c r="M465" s="5" t="s">
        <v>48</v>
      </c>
      <c r="N465" t="s">
        <v>598</v>
      </c>
      <c r="O465">
        <v>0.47</v>
      </c>
      <c r="P465">
        <v>0.35</v>
      </c>
      <c r="Q465">
        <v>0.27500000000000002</v>
      </c>
      <c r="R465">
        <v>7.6</v>
      </c>
      <c r="S465">
        <v>6.6959999999999997</v>
      </c>
    </row>
    <row r="466" spans="1:19" x14ac:dyDescent="0.3">
      <c r="A466" t="str">
        <f>VLOOKUP(F466,[1]Blad1!B:D,3,FALSE)</f>
        <v>76.60.2389</v>
      </c>
      <c r="B466" s="15" t="s">
        <v>1180</v>
      </c>
      <c r="C466" s="5" t="s">
        <v>1181</v>
      </c>
      <c r="D466" t="s">
        <v>150</v>
      </c>
      <c r="E466" t="s">
        <v>653</v>
      </c>
      <c r="F466" t="str">
        <f t="shared" si="7"/>
        <v>D27.71CN741|2XL</v>
      </c>
      <c r="G466" t="str">
        <f t="shared" si="8"/>
        <v>27.71CN741|2XL</v>
      </c>
      <c r="H466" s="32" t="s">
        <v>1186</v>
      </c>
      <c r="I466">
        <f>VLOOKUP(B466,[1]Prijzen!A:G,7,0)</f>
        <v>7.55</v>
      </c>
      <c r="J466" s="6">
        <v>12</v>
      </c>
      <c r="K466" t="s">
        <v>24</v>
      </c>
      <c r="L466" s="6">
        <v>72</v>
      </c>
      <c r="M466" s="5" t="s">
        <v>48</v>
      </c>
      <c r="N466" t="s">
        <v>598</v>
      </c>
      <c r="O466">
        <v>0.47</v>
      </c>
      <c r="P466">
        <v>0.35</v>
      </c>
      <c r="Q466">
        <v>0.27500000000000002</v>
      </c>
      <c r="R466">
        <v>8.4</v>
      </c>
      <c r="S466">
        <v>7.4880000000000004</v>
      </c>
    </row>
    <row r="467" spans="1:19" x14ac:dyDescent="0.3">
      <c r="A467" t="str">
        <f>VLOOKUP(F467,[1]Blad1!B:D,3,FALSE)</f>
        <v>76.60.2390</v>
      </c>
      <c r="B467" s="15" t="s">
        <v>1187</v>
      </c>
      <c r="C467" s="5" t="s">
        <v>1188</v>
      </c>
      <c r="D467" t="s">
        <v>58</v>
      </c>
      <c r="E467" t="s">
        <v>653</v>
      </c>
      <c r="F467" t="str">
        <f t="shared" si="7"/>
        <v>D27.71CN750|S</v>
      </c>
      <c r="G467" t="str">
        <f t="shared" si="8"/>
        <v>27.71CN750|S</v>
      </c>
      <c r="H467" s="32" t="s">
        <v>1189</v>
      </c>
      <c r="I467">
        <f>VLOOKUP(B467,[1]Prijzen!A:G,7,0)</f>
        <v>7.15</v>
      </c>
      <c r="J467" s="6">
        <v>12</v>
      </c>
      <c r="K467" t="s">
        <v>24</v>
      </c>
      <c r="L467" s="6">
        <v>72</v>
      </c>
      <c r="M467" s="5" t="s">
        <v>48</v>
      </c>
      <c r="N467" t="s">
        <v>598</v>
      </c>
      <c r="O467">
        <v>0.45</v>
      </c>
      <c r="P467">
        <v>0.35</v>
      </c>
      <c r="Q467">
        <v>0.28499999999999998</v>
      </c>
      <c r="R467">
        <v>6.4</v>
      </c>
      <c r="S467">
        <v>5.4720000000000004</v>
      </c>
    </row>
    <row r="468" spans="1:19" x14ac:dyDescent="0.3">
      <c r="A468" t="str">
        <f>VLOOKUP(F468,[1]Blad1!B:D,3,FALSE)</f>
        <v>76.60.2390</v>
      </c>
      <c r="B468" s="15" t="s">
        <v>1187</v>
      </c>
      <c r="C468" s="5" t="s">
        <v>1188</v>
      </c>
      <c r="D468" t="s">
        <v>44</v>
      </c>
      <c r="E468" t="s">
        <v>653</v>
      </c>
      <c r="F468" t="str">
        <f t="shared" si="7"/>
        <v>D27.71CN750|M</v>
      </c>
      <c r="G468" t="str">
        <f t="shared" si="8"/>
        <v>27.71CN750|M</v>
      </c>
      <c r="H468" s="32" t="s">
        <v>1190</v>
      </c>
      <c r="I468">
        <f>VLOOKUP(B468,[1]Prijzen!A:G,7,0)</f>
        <v>7.15</v>
      </c>
      <c r="J468" s="6">
        <v>12</v>
      </c>
      <c r="K468" t="s">
        <v>24</v>
      </c>
      <c r="L468" s="6">
        <v>72</v>
      </c>
      <c r="M468" s="5" t="s">
        <v>48</v>
      </c>
      <c r="N468" t="s">
        <v>598</v>
      </c>
      <c r="O468">
        <v>0.45</v>
      </c>
      <c r="P468">
        <v>0.35</v>
      </c>
      <c r="Q468">
        <v>0.28499999999999998</v>
      </c>
      <c r="R468">
        <v>6.8</v>
      </c>
      <c r="S468">
        <v>5.9039999999999999</v>
      </c>
    </row>
    <row r="469" spans="1:19" x14ac:dyDescent="0.3">
      <c r="A469" t="str">
        <f>VLOOKUP(F469,[1]Blad1!B:D,3,FALSE)</f>
        <v>76.60.2390</v>
      </c>
      <c r="B469" s="15" t="s">
        <v>1187</v>
      </c>
      <c r="C469" s="5" t="s">
        <v>1188</v>
      </c>
      <c r="D469" t="s">
        <v>50</v>
      </c>
      <c r="E469" t="s">
        <v>653</v>
      </c>
      <c r="F469" t="str">
        <f t="shared" si="7"/>
        <v>D27.71CN750|L</v>
      </c>
      <c r="G469" t="str">
        <f t="shared" si="8"/>
        <v>27.71CN750|L</v>
      </c>
      <c r="H469" s="32" t="s">
        <v>1191</v>
      </c>
      <c r="I469">
        <f>VLOOKUP(B469,[1]Prijzen!A:G,7,0)</f>
        <v>7.15</v>
      </c>
      <c r="J469" s="6">
        <v>12</v>
      </c>
      <c r="K469" t="s">
        <v>24</v>
      </c>
      <c r="L469" s="6">
        <v>72</v>
      </c>
      <c r="M469" s="5" t="s">
        <v>48</v>
      </c>
      <c r="N469" t="s">
        <v>598</v>
      </c>
      <c r="O469">
        <v>0.45</v>
      </c>
      <c r="P469">
        <v>0.35</v>
      </c>
      <c r="Q469">
        <v>0.28499999999999998</v>
      </c>
      <c r="R469">
        <v>7.3</v>
      </c>
      <c r="S469">
        <v>6.4080000000000004</v>
      </c>
    </row>
    <row r="470" spans="1:19" x14ac:dyDescent="0.3">
      <c r="A470" t="str">
        <f>VLOOKUP(F470,[1]Blad1!B:D,3,FALSE)</f>
        <v>76.60.2390</v>
      </c>
      <c r="B470" s="15" t="s">
        <v>1187</v>
      </c>
      <c r="C470" s="5" t="s">
        <v>1188</v>
      </c>
      <c r="D470" t="s">
        <v>53</v>
      </c>
      <c r="E470" t="s">
        <v>653</v>
      </c>
      <c r="F470" t="str">
        <f t="shared" si="7"/>
        <v>D27.71CN750|XL</v>
      </c>
      <c r="G470" t="str">
        <f t="shared" si="8"/>
        <v>27.71CN750|XL</v>
      </c>
      <c r="H470" s="32" t="s">
        <v>1192</v>
      </c>
      <c r="I470">
        <f>VLOOKUP(B470,[1]Prijzen!A:G,7,0)</f>
        <v>7.15</v>
      </c>
      <c r="J470" s="6">
        <v>12</v>
      </c>
      <c r="K470" t="s">
        <v>24</v>
      </c>
      <c r="L470" s="6">
        <v>72</v>
      </c>
      <c r="M470" s="5" t="s">
        <v>48</v>
      </c>
      <c r="N470" t="s">
        <v>598</v>
      </c>
      <c r="O470">
        <v>0.47</v>
      </c>
      <c r="P470">
        <v>0.35</v>
      </c>
      <c r="Q470">
        <v>0.28499999999999998</v>
      </c>
      <c r="R470">
        <v>7.9</v>
      </c>
      <c r="S470">
        <v>6.984</v>
      </c>
    </row>
    <row r="471" spans="1:19" x14ac:dyDescent="0.3">
      <c r="A471" t="str">
        <f>VLOOKUP(F471,[1]Blad1!B:D,3,FALSE)</f>
        <v>76.60.2390</v>
      </c>
      <c r="B471" s="15" t="s">
        <v>1187</v>
      </c>
      <c r="C471" s="5" t="s">
        <v>1188</v>
      </c>
      <c r="D471" t="s">
        <v>150</v>
      </c>
      <c r="E471" t="s">
        <v>653</v>
      </c>
      <c r="F471" t="str">
        <f t="shared" si="7"/>
        <v>D27.71CN750|2XL</v>
      </c>
      <c r="G471" t="str">
        <f t="shared" si="8"/>
        <v>27.71CN750|2XL</v>
      </c>
      <c r="H471" s="32" t="s">
        <v>1193</v>
      </c>
      <c r="I471">
        <f>VLOOKUP(B471,[1]Prijzen!A:G,7,0)</f>
        <v>7.15</v>
      </c>
      <c r="J471" s="6">
        <v>12</v>
      </c>
      <c r="K471" t="s">
        <v>24</v>
      </c>
      <c r="L471" s="6">
        <v>72</v>
      </c>
      <c r="M471" s="5" t="s">
        <v>48</v>
      </c>
      <c r="N471" t="s">
        <v>598</v>
      </c>
      <c r="O471">
        <v>0.47</v>
      </c>
      <c r="P471">
        <v>0.35</v>
      </c>
      <c r="Q471">
        <v>0.28499999999999998</v>
      </c>
      <c r="R471">
        <v>8.5</v>
      </c>
      <c r="S471">
        <v>7.56</v>
      </c>
    </row>
    <row r="472" spans="1:19" x14ac:dyDescent="0.3">
      <c r="A472" t="str">
        <f>VLOOKUP(F472,[1]Blad1!B:D,3,FALSE)</f>
        <v>76.60.2391</v>
      </c>
      <c r="B472" s="15" t="s">
        <v>1194</v>
      </c>
      <c r="C472" s="5" t="s">
        <v>1195</v>
      </c>
      <c r="D472" t="s">
        <v>58</v>
      </c>
      <c r="E472" t="s">
        <v>653</v>
      </c>
      <c r="F472" t="str">
        <f t="shared" si="7"/>
        <v>D27.71CN751|S</v>
      </c>
      <c r="G472" t="str">
        <f t="shared" si="8"/>
        <v>27.71CN751|S</v>
      </c>
      <c r="H472" s="32" t="s">
        <v>1196</v>
      </c>
      <c r="I472">
        <f>VLOOKUP(B472,[1]Prijzen!A:G,7,0)</f>
        <v>8.1999999999999993</v>
      </c>
      <c r="J472" s="6">
        <v>12</v>
      </c>
      <c r="K472" t="s">
        <v>24</v>
      </c>
      <c r="L472" s="6">
        <v>72</v>
      </c>
      <c r="M472" s="5" t="s">
        <v>48</v>
      </c>
      <c r="N472" t="s">
        <v>598</v>
      </c>
      <c r="O472">
        <v>0.45</v>
      </c>
      <c r="P472">
        <v>0.35</v>
      </c>
      <c r="Q472">
        <v>0.28499999999999998</v>
      </c>
      <c r="R472">
        <v>8</v>
      </c>
      <c r="S472">
        <v>7.056</v>
      </c>
    </row>
    <row r="473" spans="1:19" x14ac:dyDescent="0.3">
      <c r="A473" t="str">
        <f>VLOOKUP(F473,[1]Blad1!B:D,3,FALSE)</f>
        <v>76.60.2391</v>
      </c>
      <c r="B473" s="15" t="s">
        <v>1194</v>
      </c>
      <c r="C473" s="5" t="s">
        <v>1195</v>
      </c>
      <c r="D473" t="s">
        <v>44</v>
      </c>
      <c r="E473" t="s">
        <v>653</v>
      </c>
      <c r="F473" t="str">
        <f t="shared" si="7"/>
        <v>D27.71CN751|M</v>
      </c>
      <c r="G473" t="str">
        <f t="shared" si="8"/>
        <v>27.71CN751|M</v>
      </c>
      <c r="H473" s="32" t="s">
        <v>1197</v>
      </c>
      <c r="I473">
        <f>VLOOKUP(B473,[1]Prijzen!A:G,7,0)</f>
        <v>8.1999999999999993</v>
      </c>
      <c r="J473" s="6">
        <v>12</v>
      </c>
      <c r="K473" t="s">
        <v>24</v>
      </c>
      <c r="L473" s="6">
        <v>72</v>
      </c>
      <c r="M473" s="5" t="s">
        <v>48</v>
      </c>
      <c r="N473" t="s">
        <v>598</v>
      </c>
      <c r="O473">
        <v>0.45</v>
      </c>
      <c r="P473">
        <v>0.35</v>
      </c>
      <c r="Q473">
        <v>0.28499999999999998</v>
      </c>
      <c r="R473">
        <v>8.1999999999999993</v>
      </c>
      <c r="S473">
        <v>7.3440000000000003</v>
      </c>
    </row>
    <row r="474" spans="1:19" x14ac:dyDescent="0.3">
      <c r="A474" t="str">
        <f>VLOOKUP(F474,[1]Blad1!B:D,3,FALSE)</f>
        <v>76.60.2391</v>
      </c>
      <c r="B474" s="15" t="s">
        <v>1194</v>
      </c>
      <c r="C474" s="5" t="s">
        <v>1195</v>
      </c>
      <c r="D474" t="s">
        <v>50</v>
      </c>
      <c r="E474" t="s">
        <v>653</v>
      </c>
      <c r="F474" t="str">
        <f t="shared" si="7"/>
        <v>D27.71CN751|L</v>
      </c>
      <c r="G474" t="str">
        <f t="shared" si="8"/>
        <v>27.71CN751|L</v>
      </c>
      <c r="H474" s="32" t="s">
        <v>1198</v>
      </c>
      <c r="I474">
        <f>VLOOKUP(B474,[1]Prijzen!A:G,7,0)</f>
        <v>8.1999999999999993</v>
      </c>
      <c r="J474" s="6">
        <v>12</v>
      </c>
      <c r="K474" t="s">
        <v>24</v>
      </c>
      <c r="L474" s="6">
        <v>72</v>
      </c>
      <c r="M474" s="5" t="s">
        <v>48</v>
      </c>
      <c r="N474" t="s">
        <v>598</v>
      </c>
      <c r="O474">
        <v>0.45</v>
      </c>
      <c r="P474">
        <v>0.35</v>
      </c>
      <c r="Q474">
        <v>0.28499999999999998</v>
      </c>
      <c r="R474">
        <v>8.6</v>
      </c>
      <c r="S474">
        <v>7.7039999999999997</v>
      </c>
    </row>
    <row r="475" spans="1:19" x14ac:dyDescent="0.3">
      <c r="A475" t="str">
        <f>VLOOKUP(F475,[1]Blad1!B:D,3,FALSE)</f>
        <v>76.60.2391</v>
      </c>
      <c r="B475" s="15" t="s">
        <v>1194</v>
      </c>
      <c r="C475" s="5" t="s">
        <v>1195</v>
      </c>
      <c r="D475" t="s">
        <v>53</v>
      </c>
      <c r="E475" t="s">
        <v>653</v>
      </c>
      <c r="F475" t="str">
        <f t="shared" si="7"/>
        <v>D27.71CN751|XL</v>
      </c>
      <c r="G475" t="str">
        <f t="shared" si="8"/>
        <v>27.71CN751|XL</v>
      </c>
      <c r="H475" s="32" t="s">
        <v>1199</v>
      </c>
      <c r="I475">
        <f>VLOOKUP(B475,[1]Prijzen!A:G,7,0)</f>
        <v>8.1999999999999993</v>
      </c>
      <c r="J475" s="6">
        <v>12</v>
      </c>
      <c r="K475" t="s">
        <v>24</v>
      </c>
      <c r="L475" s="6">
        <v>72</v>
      </c>
      <c r="M475" s="5" t="s">
        <v>48</v>
      </c>
      <c r="N475" t="s">
        <v>598</v>
      </c>
      <c r="O475">
        <v>0.47</v>
      </c>
      <c r="P475">
        <v>0.35</v>
      </c>
      <c r="Q475">
        <v>0.28499999999999998</v>
      </c>
      <c r="R475">
        <v>9.5</v>
      </c>
      <c r="S475">
        <v>8.5679999999999996</v>
      </c>
    </row>
    <row r="476" spans="1:19" x14ac:dyDescent="0.3">
      <c r="A476" t="str">
        <f>VLOOKUP(F476,[1]Blad1!B:D,3,FALSE)</f>
        <v>76.60.2391</v>
      </c>
      <c r="B476" s="15" t="s">
        <v>1194</v>
      </c>
      <c r="C476" s="5" t="s">
        <v>1195</v>
      </c>
      <c r="D476" t="s">
        <v>150</v>
      </c>
      <c r="E476" t="s">
        <v>653</v>
      </c>
      <c r="F476" t="str">
        <f t="shared" si="7"/>
        <v>D27.71CN751|2XL</v>
      </c>
      <c r="G476" t="str">
        <f t="shared" si="8"/>
        <v>27.71CN751|2XL</v>
      </c>
      <c r="H476" s="32" t="s">
        <v>1200</v>
      </c>
      <c r="I476">
        <f>VLOOKUP(B476,[1]Prijzen!A:G,7,0)</f>
        <v>8.1999999999999993</v>
      </c>
      <c r="J476" s="6">
        <v>12</v>
      </c>
      <c r="K476" t="s">
        <v>24</v>
      </c>
      <c r="L476" s="6">
        <v>72</v>
      </c>
      <c r="M476" s="5" t="s">
        <v>48</v>
      </c>
      <c r="N476" t="s">
        <v>598</v>
      </c>
      <c r="O476">
        <v>0.47</v>
      </c>
      <c r="P476">
        <v>0.35</v>
      </c>
      <c r="Q476">
        <v>0.28499999999999998</v>
      </c>
      <c r="R476">
        <v>10</v>
      </c>
      <c r="S476">
        <v>9.0719999999999992</v>
      </c>
    </row>
    <row r="477" spans="1:19" x14ac:dyDescent="0.3">
      <c r="A477" t="str">
        <f>VLOOKUP(F477,[1]Blad1!B:D,3,FALSE)</f>
        <v>76.60.2277</v>
      </c>
      <c r="B477" s="15" t="s">
        <v>1201</v>
      </c>
      <c r="C477" s="5" t="s">
        <v>1202</v>
      </c>
      <c r="D477" t="s">
        <v>58</v>
      </c>
      <c r="E477" t="s">
        <v>653</v>
      </c>
      <c r="F477" t="str">
        <f t="shared" si="7"/>
        <v>D27.71CS700|S</v>
      </c>
      <c r="G477" t="s">
        <v>1203</v>
      </c>
      <c r="H477" t="s">
        <v>1204</v>
      </c>
      <c r="I477">
        <f>VLOOKUP(B477,[1]Prijzen!A:G,7,0)</f>
        <v>5.65</v>
      </c>
      <c r="J477" s="6">
        <v>10</v>
      </c>
      <c r="K477" t="s">
        <v>24</v>
      </c>
      <c r="L477" s="6">
        <v>60</v>
      </c>
      <c r="M477" s="5" t="s">
        <v>132</v>
      </c>
      <c r="N477" t="s">
        <v>133</v>
      </c>
      <c r="O477">
        <v>0.43</v>
      </c>
      <c r="P477">
        <v>0.36</v>
      </c>
      <c r="Q477">
        <v>0.33500000000000002</v>
      </c>
      <c r="R477">
        <v>6.3</v>
      </c>
      <c r="S477">
        <v>5.04</v>
      </c>
    </row>
    <row r="478" spans="1:19" x14ac:dyDescent="0.3">
      <c r="A478" t="str">
        <f>VLOOKUP(F478,[1]Blad1!B:D,3,FALSE)</f>
        <v>76.60.2277</v>
      </c>
      <c r="B478" s="15" t="s">
        <v>1201</v>
      </c>
      <c r="C478" s="5" t="s">
        <v>1202</v>
      </c>
      <c r="D478" t="s">
        <v>44</v>
      </c>
      <c r="E478" t="s">
        <v>653</v>
      </c>
      <c r="F478" t="str">
        <f t="shared" si="7"/>
        <v>D27.71CS700|M</v>
      </c>
      <c r="G478" t="s">
        <v>1205</v>
      </c>
      <c r="H478" t="s">
        <v>1206</v>
      </c>
      <c r="I478">
        <f>VLOOKUP(B478,[1]Prijzen!A:G,7,0)</f>
        <v>5.65</v>
      </c>
      <c r="J478" s="6">
        <v>10</v>
      </c>
      <c r="K478" t="s">
        <v>24</v>
      </c>
      <c r="L478" s="6">
        <v>60</v>
      </c>
      <c r="M478" s="5" t="s">
        <v>132</v>
      </c>
      <c r="N478" t="s">
        <v>133</v>
      </c>
      <c r="O478">
        <v>0.43</v>
      </c>
      <c r="P478">
        <v>0.36</v>
      </c>
      <c r="Q478">
        <v>0.33500000000000002</v>
      </c>
      <c r="R478">
        <v>6.9</v>
      </c>
      <c r="S478">
        <v>5.64</v>
      </c>
    </row>
    <row r="479" spans="1:19" x14ac:dyDescent="0.3">
      <c r="A479" t="str">
        <f>VLOOKUP(F479,[1]Blad1!B:D,3,FALSE)</f>
        <v>76.60.2277</v>
      </c>
      <c r="B479" s="15" t="s">
        <v>1201</v>
      </c>
      <c r="C479" s="5" t="s">
        <v>1202</v>
      </c>
      <c r="D479" t="s">
        <v>50</v>
      </c>
      <c r="E479" t="s">
        <v>653</v>
      </c>
      <c r="F479" t="str">
        <f t="shared" si="7"/>
        <v>D27.71CS700|L</v>
      </c>
      <c r="G479" t="s">
        <v>1207</v>
      </c>
      <c r="H479" t="s">
        <v>1208</v>
      </c>
      <c r="I479">
        <f>VLOOKUP(B479,[1]Prijzen!A:G,7,0)</f>
        <v>5.65</v>
      </c>
      <c r="J479" s="6">
        <v>10</v>
      </c>
      <c r="K479" t="s">
        <v>24</v>
      </c>
      <c r="L479" s="6">
        <v>60</v>
      </c>
      <c r="M479" s="5" t="s">
        <v>132</v>
      </c>
      <c r="N479" t="s">
        <v>133</v>
      </c>
      <c r="O479">
        <v>0.43</v>
      </c>
      <c r="P479">
        <v>0.36</v>
      </c>
      <c r="Q479">
        <v>0.33500000000000002</v>
      </c>
      <c r="R479">
        <v>7.7</v>
      </c>
      <c r="S479">
        <v>6.36</v>
      </c>
    </row>
    <row r="480" spans="1:19" x14ac:dyDescent="0.3">
      <c r="A480" t="str">
        <f>VLOOKUP(F480,[1]Blad1!B:D,3,FALSE)</f>
        <v>76.60.2277</v>
      </c>
      <c r="B480" s="15" t="s">
        <v>1201</v>
      </c>
      <c r="C480" s="5" t="s">
        <v>1202</v>
      </c>
      <c r="D480" t="s">
        <v>53</v>
      </c>
      <c r="E480" t="s">
        <v>653</v>
      </c>
      <c r="F480" t="str">
        <f t="shared" si="7"/>
        <v>D27.71CS700|XL</v>
      </c>
      <c r="G480" t="s">
        <v>1209</v>
      </c>
      <c r="H480" t="s">
        <v>1210</v>
      </c>
      <c r="I480">
        <f>VLOOKUP(B480,[1]Prijzen!A:G,7,0)</f>
        <v>5.65</v>
      </c>
      <c r="J480" s="6">
        <v>10</v>
      </c>
      <c r="K480" t="s">
        <v>24</v>
      </c>
      <c r="L480" s="6">
        <v>60</v>
      </c>
      <c r="M480" s="5" t="s">
        <v>132</v>
      </c>
      <c r="N480" t="s">
        <v>133</v>
      </c>
      <c r="O480">
        <v>0.43</v>
      </c>
      <c r="P480">
        <v>0.36</v>
      </c>
      <c r="Q480">
        <v>0.33500000000000002</v>
      </c>
      <c r="R480">
        <v>8.4</v>
      </c>
      <c r="S480">
        <v>7.08</v>
      </c>
    </row>
    <row r="481" spans="1:19" x14ac:dyDescent="0.3">
      <c r="A481" t="str">
        <f>VLOOKUP(F481,[1]Blad1!B:D,3,FALSE)</f>
        <v>76.60.2277</v>
      </c>
      <c r="B481" s="15" t="s">
        <v>1201</v>
      </c>
      <c r="C481" s="5" t="s">
        <v>1202</v>
      </c>
      <c r="D481" t="s">
        <v>150</v>
      </c>
      <c r="E481" t="s">
        <v>653</v>
      </c>
      <c r="F481" t="str">
        <f t="shared" si="7"/>
        <v>D27.71CS700|2XL</v>
      </c>
      <c r="G481" t="s">
        <v>1211</v>
      </c>
      <c r="H481" t="s">
        <v>1212</v>
      </c>
      <c r="I481">
        <f>VLOOKUP(B481,[1]Prijzen!A:G,7,0)</f>
        <v>5.65</v>
      </c>
      <c r="J481" s="6">
        <v>10</v>
      </c>
      <c r="K481" t="s">
        <v>24</v>
      </c>
      <c r="L481" s="6">
        <v>60</v>
      </c>
      <c r="M481" s="5" t="s">
        <v>132</v>
      </c>
      <c r="N481" t="s">
        <v>133</v>
      </c>
      <c r="O481">
        <v>0.43</v>
      </c>
      <c r="P481">
        <v>0.36</v>
      </c>
      <c r="Q481">
        <v>0.33500000000000002</v>
      </c>
      <c r="R481">
        <v>8.6</v>
      </c>
      <c r="S481">
        <v>7.32</v>
      </c>
    </row>
    <row r="482" spans="1:19" x14ac:dyDescent="0.3">
      <c r="A482" t="str">
        <f>VLOOKUP(F482,[1]Blad1!B:D,3,FALSE)</f>
        <v>76.60.2278</v>
      </c>
      <c r="B482" s="15" t="s">
        <v>1213</v>
      </c>
      <c r="C482" s="5" t="s">
        <v>1214</v>
      </c>
      <c r="D482" t="s">
        <v>58</v>
      </c>
      <c r="E482" t="s">
        <v>653</v>
      </c>
      <c r="F482" t="str">
        <f t="shared" si="7"/>
        <v>D27.71CS701|S</v>
      </c>
      <c r="G482" t="s">
        <v>1215</v>
      </c>
      <c r="H482" t="s">
        <v>1216</v>
      </c>
      <c r="I482">
        <f>VLOOKUP(B482,[1]Prijzen!A:G,7,0)</f>
        <v>7.05</v>
      </c>
      <c r="J482" s="6">
        <v>10</v>
      </c>
      <c r="K482" t="s">
        <v>24</v>
      </c>
      <c r="L482" s="6">
        <v>60</v>
      </c>
      <c r="M482" s="5" t="s">
        <v>132</v>
      </c>
      <c r="N482" t="s">
        <v>133</v>
      </c>
      <c r="O482">
        <v>0.43</v>
      </c>
      <c r="P482">
        <v>0.41</v>
      </c>
      <c r="Q482">
        <v>0.33500000000000002</v>
      </c>
      <c r="R482">
        <v>7.6</v>
      </c>
      <c r="S482">
        <v>6.24</v>
      </c>
    </row>
    <row r="483" spans="1:19" x14ac:dyDescent="0.3">
      <c r="A483" t="str">
        <f>VLOOKUP(F483,[1]Blad1!B:D,3,FALSE)</f>
        <v>76.60.2278</v>
      </c>
      <c r="B483" s="15" t="s">
        <v>1213</v>
      </c>
      <c r="C483" s="5" t="s">
        <v>1214</v>
      </c>
      <c r="D483" t="s">
        <v>44</v>
      </c>
      <c r="E483" t="s">
        <v>653</v>
      </c>
      <c r="F483" t="str">
        <f t="shared" si="7"/>
        <v>D27.71CS701|M</v>
      </c>
      <c r="G483" t="s">
        <v>1217</v>
      </c>
      <c r="H483" t="s">
        <v>1218</v>
      </c>
      <c r="I483">
        <f>VLOOKUP(B483,[1]Prijzen!A:G,7,0)</f>
        <v>7.05</v>
      </c>
      <c r="J483" s="6">
        <v>10</v>
      </c>
      <c r="K483" t="s">
        <v>24</v>
      </c>
      <c r="L483" s="6">
        <v>60</v>
      </c>
      <c r="M483" s="5" t="s">
        <v>132</v>
      </c>
      <c r="N483" t="s">
        <v>133</v>
      </c>
      <c r="O483">
        <v>0.43</v>
      </c>
      <c r="P483">
        <v>0.41</v>
      </c>
      <c r="Q483">
        <v>0.33500000000000002</v>
      </c>
      <c r="R483">
        <v>8.1999999999999993</v>
      </c>
      <c r="S483">
        <v>6.84</v>
      </c>
    </row>
    <row r="484" spans="1:19" x14ac:dyDescent="0.3">
      <c r="A484" t="str">
        <f>VLOOKUP(F484,[1]Blad1!B:D,3,FALSE)</f>
        <v>76.60.2278</v>
      </c>
      <c r="B484" s="15" t="s">
        <v>1213</v>
      </c>
      <c r="C484" s="5" t="s">
        <v>1214</v>
      </c>
      <c r="D484" t="s">
        <v>50</v>
      </c>
      <c r="E484" t="s">
        <v>653</v>
      </c>
      <c r="F484" t="str">
        <f t="shared" si="7"/>
        <v>D27.71CS701|L</v>
      </c>
      <c r="G484" t="s">
        <v>1219</v>
      </c>
      <c r="H484" t="s">
        <v>1220</v>
      </c>
      <c r="I484">
        <f>VLOOKUP(B484,[1]Prijzen!A:G,7,0)</f>
        <v>7.05</v>
      </c>
      <c r="J484" s="6">
        <v>10</v>
      </c>
      <c r="K484" t="s">
        <v>24</v>
      </c>
      <c r="L484" s="6">
        <v>60</v>
      </c>
      <c r="M484" s="5" t="s">
        <v>132</v>
      </c>
      <c r="N484" t="s">
        <v>133</v>
      </c>
      <c r="O484">
        <v>0.43</v>
      </c>
      <c r="P484">
        <v>0.41</v>
      </c>
      <c r="Q484">
        <v>0.33500000000000002</v>
      </c>
      <c r="R484">
        <v>9</v>
      </c>
      <c r="S484">
        <v>7.56</v>
      </c>
    </row>
    <row r="485" spans="1:19" x14ac:dyDescent="0.3">
      <c r="A485" t="str">
        <f>VLOOKUP(F485,[1]Blad1!B:D,3,FALSE)</f>
        <v>76.60.2278</v>
      </c>
      <c r="B485" s="15" t="s">
        <v>1213</v>
      </c>
      <c r="C485" s="5" t="s">
        <v>1214</v>
      </c>
      <c r="D485" t="s">
        <v>53</v>
      </c>
      <c r="E485" t="s">
        <v>653</v>
      </c>
      <c r="F485" t="str">
        <f t="shared" si="7"/>
        <v>D27.71CS701|XL</v>
      </c>
      <c r="G485" t="s">
        <v>1221</v>
      </c>
      <c r="H485" t="s">
        <v>1222</v>
      </c>
      <c r="I485">
        <f>VLOOKUP(B485,[1]Prijzen!A:G,7,0)</f>
        <v>7.05</v>
      </c>
      <c r="J485" s="6">
        <v>10</v>
      </c>
      <c r="K485" t="s">
        <v>24</v>
      </c>
      <c r="L485" s="6">
        <v>60</v>
      </c>
      <c r="M485" s="5" t="s">
        <v>132</v>
      </c>
      <c r="N485" t="s">
        <v>133</v>
      </c>
      <c r="O485">
        <v>0.43</v>
      </c>
      <c r="P485">
        <v>0.41</v>
      </c>
      <c r="Q485">
        <v>0.33500000000000002</v>
      </c>
      <c r="R485">
        <v>9.8000000000000007</v>
      </c>
      <c r="S485">
        <v>8.4</v>
      </c>
    </row>
    <row r="486" spans="1:19" x14ac:dyDescent="0.3">
      <c r="A486" t="str">
        <f>VLOOKUP(F486,[1]Blad1!B:D,3,FALSE)</f>
        <v>76.60.2278</v>
      </c>
      <c r="B486" s="15" t="s">
        <v>1213</v>
      </c>
      <c r="C486" s="5" t="s">
        <v>1214</v>
      </c>
      <c r="D486" t="s">
        <v>150</v>
      </c>
      <c r="E486" t="s">
        <v>653</v>
      </c>
      <c r="F486" t="str">
        <f t="shared" si="7"/>
        <v>D27.71CS701|2XL</v>
      </c>
      <c r="G486" t="s">
        <v>1223</v>
      </c>
      <c r="H486" t="s">
        <v>1224</v>
      </c>
      <c r="I486">
        <f>VLOOKUP(B486,[1]Prijzen!A:G,7,0)</f>
        <v>7.05</v>
      </c>
      <c r="J486" s="6">
        <v>10</v>
      </c>
      <c r="K486" t="s">
        <v>24</v>
      </c>
      <c r="L486" s="6">
        <v>60</v>
      </c>
      <c r="M486" s="5" t="s">
        <v>132</v>
      </c>
      <c r="N486" t="s">
        <v>133</v>
      </c>
      <c r="O486">
        <v>0.43</v>
      </c>
      <c r="P486">
        <v>0.41</v>
      </c>
      <c r="Q486">
        <v>0.33500000000000002</v>
      </c>
      <c r="R486">
        <v>10</v>
      </c>
      <c r="S486">
        <v>8.64</v>
      </c>
    </row>
    <row r="487" spans="1:19" x14ac:dyDescent="0.3">
      <c r="A487" t="str">
        <f>VLOOKUP(F487,[1]Blad1!B:D,3,FALSE)</f>
        <v>76.60.2279</v>
      </c>
      <c r="B487" s="15" t="s">
        <v>1225</v>
      </c>
      <c r="C487" s="5" t="s">
        <v>1226</v>
      </c>
      <c r="D487" t="s">
        <v>58</v>
      </c>
      <c r="E487" t="s">
        <v>1227</v>
      </c>
      <c r="F487" t="str">
        <f t="shared" si="7"/>
        <v>D27.71CS710|S</v>
      </c>
      <c r="G487" t="s">
        <v>1228</v>
      </c>
      <c r="H487" t="s">
        <v>1229</v>
      </c>
      <c r="I487">
        <f>VLOOKUP(B487,[1]Prijzen!A:G,7,0)</f>
        <v>6.4</v>
      </c>
      <c r="J487" s="6">
        <v>10</v>
      </c>
      <c r="K487" t="s">
        <v>24</v>
      </c>
      <c r="L487" s="6">
        <v>60</v>
      </c>
      <c r="M487" s="5" t="s">
        <v>132</v>
      </c>
      <c r="N487" t="s">
        <v>133</v>
      </c>
      <c r="O487">
        <v>0.43</v>
      </c>
      <c r="P487">
        <v>0.36</v>
      </c>
      <c r="Q487">
        <v>0.33500000000000002</v>
      </c>
      <c r="R487">
        <v>6.9</v>
      </c>
      <c r="S487">
        <v>5.64</v>
      </c>
    </row>
    <row r="488" spans="1:19" x14ac:dyDescent="0.3">
      <c r="A488" t="str">
        <f>VLOOKUP(F488,[1]Blad1!B:D,3,FALSE)</f>
        <v>76.60.2279</v>
      </c>
      <c r="B488" s="15" t="s">
        <v>1225</v>
      </c>
      <c r="C488" s="5" t="s">
        <v>1226</v>
      </c>
      <c r="D488" t="s">
        <v>44</v>
      </c>
      <c r="E488" t="s">
        <v>1227</v>
      </c>
      <c r="F488" t="str">
        <f t="shared" si="7"/>
        <v>D27.71CS710|M</v>
      </c>
      <c r="G488" t="s">
        <v>1230</v>
      </c>
      <c r="H488" t="s">
        <v>1231</v>
      </c>
      <c r="I488">
        <f>VLOOKUP(B488,[1]Prijzen!A:G,7,0)</f>
        <v>6.4</v>
      </c>
      <c r="J488" s="6">
        <v>10</v>
      </c>
      <c r="K488" t="s">
        <v>24</v>
      </c>
      <c r="L488" s="6">
        <v>60</v>
      </c>
      <c r="M488" s="5" t="s">
        <v>132</v>
      </c>
      <c r="N488" t="s">
        <v>133</v>
      </c>
      <c r="O488">
        <v>0.43</v>
      </c>
      <c r="P488">
        <v>0.36</v>
      </c>
      <c r="Q488">
        <v>0.33500000000000002</v>
      </c>
      <c r="R488">
        <v>7.5</v>
      </c>
      <c r="S488">
        <v>6.24</v>
      </c>
    </row>
    <row r="489" spans="1:19" x14ac:dyDescent="0.3">
      <c r="A489" t="str">
        <f>VLOOKUP(F489,[1]Blad1!B:D,3,FALSE)</f>
        <v>76.60.2279</v>
      </c>
      <c r="B489" s="15" t="s">
        <v>1225</v>
      </c>
      <c r="C489" s="5" t="s">
        <v>1226</v>
      </c>
      <c r="D489" t="s">
        <v>50</v>
      </c>
      <c r="E489" t="s">
        <v>1227</v>
      </c>
      <c r="F489" t="str">
        <f t="shared" si="7"/>
        <v>D27.71CS710|L</v>
      </c>
      <c r="G489" t="s">
        <v>1232</v>
      </c>
      <c r="H489" t="s">
        <v>1233</v>
      </c>
      <c r="I489">
        <f>VLOOKUP(B489,[1]Prijzen!A:G,7,0)</f>
        <v>6.4</v>
      </c>
      <c r="J489" s="6">
        <v>10</v>
      </c>
      <c r="K489" t="s">
        <v>24</v>
      </c>
      <c r="L489" s="6">
        <v>60</v>
      </c>
      <c r="M489" s="5" t="s">
        <v>132</v>
      </c>
      <c r="N489" t="s">
        <v>133</v>
      </c>
      <c r="O489">
        <v>0.43</v>
      </c>
      <c r="P489">
        <v>0.36</v>
      </c>
      <c r="Q489">
        <v>0.33500000000000002</v>
      </c>
      <c r="R489">
        <v>8.4</v>
      </c>
      <c r="S489">
        <v>7.08</v>
      </c>
    </row>
    <row r="490" spans="1:19" x14ac:dyDescent="0.3">
      <c r="A490" t="str">
        <f>VLOOKUP(F490,[1]Blad1!B:D,3,FALSE)</f>
        <v>76.60.2279</v>
      </c>
      <c r="B490" s="15" t="s">
        <v>1225</v>
      </c>
      <c r="C490" s="5" t="s">
        <v>1226</v>
      </c>
      <c r="D490" t="s">
        <v>53</v>
      </c>
      <c r="E490" t="s">
        <v>1227</v>
      </c>
      <c r="F490" t="str">
        <f t="shared" si="7"/>
        <v>D27.71CS710|XL</v>
      </c>
      <c r="G490" t="s">
        <v>1234</v>
      </c>
      <c r="H490" t="s">
        <v>1235</v>
      </c>
      <c r="I490">
        <f>VLOOKUP(B490,[1]Prijzen!A:G,7,0)</f>
        <v>6.4</v>
      </c>
      <c r="J490" s="6">
        <v>10</v>
      </c>
      <c r="K490" t="s">
        <v>24</v>
      </c>
      <c r="L490" s="6">
        <v>60</v>
      </c>
      <c r="M490" s="5" t="s">
        <v>132</v>
      </c>
      <c r="N490" t="s">
        <v>133</v>
      </c>
      <c r="O490">
        <v>0.43</v>
      </c>
      <c r="P490">
        <v>0.36</v>
      </c>
      <c r="Q490">
        <v>0.33500000000000002</v>
      </c>
      <c r="R490">
        <v>9.1999999999999993</v>
      </c>
      <c r="S490">
        <v>7.92</v>
      </c>
    </row>
    <row r="491" spans="1:19" s="17" customFormat="1" x14ac:dyDescent="0.3">
      <c r="A491" t="str">
        <f>VLOOKUP(F491,[1]Blad1!B:D,3,FALSE)</f>
        <v>76.60.2279</v>
      </c>
      <c r="B491" s="15" t="s">
        <v>1225</v>
      </c>
      <c r="C491" s="5" t="s">
        <v>1226</v>
      </c>
      <c r="D491" t="s">
        <v>150</v>
      </c>
      <c r="E491" t="s">
        <v>1227</v>
      </c>
      <c r="F491" t="str">
        <f t="shared" si="7"/>
        <v>D27.71CS710|2XL</v>
      </c>
      <c r="G491" t="s">
        <v>1236</v>
      </c>
      <c r="H491" t="s">
        <v>1237</v>
      </c>
      <c r="I491">
        <f>VLOOKUP(B491,[1]Prijzen!A:G,7,0)</f>
        <v>6.4</v>
      </c>
      <c r="J491" s="6">
        <v>10</v>
      </c>
      <c r="K491" t="s">
        <v>24</v>
      </c>
      <c r="L491" s="6">
        <v>60</v>
      </c>
      <c r="M491" s="5" t="s">
        <v>132</v>
      </c>
      <c r="N491" t="s">
        <v>133</v>
      </c>
      <c r="O491">
        <v>0.43</v>
      </c>
      <c r="P491">
        <v>0.36</v>
      </c>
      <c r="Q491">
        <v>0.33500000000000002</v>
      </c>
      <c r="R491">
        <v>9.6</v>
      </c>
      <c r="S491">
        <v>8.2799999999999994</v>
      </c>
    </row>
    <row r="492" spans="1:19" s="17" customFormat="1" x14ac:dyDescent="0.3">
      <c r="A492" t="str">
        <f>VLOOKUP(F492,[1]Blad1!B:D,3,FALSE)</f>
        <v>76.60.2280</v>
      </c>
      <c r="B492" s="15" t="s">
        <v>1238</v>
      </c>
      <c r="C492" s="5" t="s">
        <v>1239</v>
      </c>
      <c r="D492" t="s">
        <v>58</v>
      </c>
      <c r="E492" t="s">
        <v>1227</v>
      </c>
      <c r="F492" t="str">
        <f t="shared" si="7"/>
        <v>D27.71CS711|S</v>
      </c>
      <c r="G492" t="s">
        <v>1240</v>
      </c>
      <c r="H492" t="s">
        <v>1241</v>
      </c>
      <c r="I492">
        <f>VLOOKUP(B492,[1]Prijzen!A:G,7,0)</f>
        <v>7.6</v>
      </c>
      <c r="J492" s="6">
        <v>10</v>
      </c>
      <c r="K492" t="s">
        <v>24</v>
      </c>
      <c r="L492" s="6">
        <v>60</v>
      </c>
      <c r="M492" s="5" t="s">
        <v>132</v>
      </c>
      <c r="N492" t="s">
        <v>133</v>
      </c>
      <c r="O492">
        <v>0.43</v>
      </c>
      <c r="P492">
        <v>0.41</v>
      </c>
      <c r="Q492">
        <v>0.33500000000000002</v>
      </c>
      <c r="R492">
        <v>8.1999999999999993</v>
      </c>
      <c r="S492">
        <v>6.84</v>
      </c>
    </row>
    <row r="493" spans="1:19" x14ac:dyDescent="0.3">
      <c r="A493" t="str">
        <f>VLOOKUP(F493,[1]Blad1!B:D,3,FALSE)</f>
        <v>76.60.2280</v>
      </c>
      <c r="B493" s="15" t="s">
        <v>1238</v>
      </c>
      <c r="C493" s="5" t="s">
        <v>1239</v>
      </c>
      <c r="D493" t="s">
        <v>44</v>
      </c>
      <c r="E493" t="s">
        <v>1227</v>
      </c>
      <c r="F493" t="str">
        <f t="shared" si="7"/>
        <v>D27.71CS711|M</v>
      </c>
      <c r="G493" t="s">
        <v>1242</v>
      </c>
      <c r="H493" t="s">
        <v>1243</v>
      </c>
      <c r="I493">
        <f>VLOOKUP(B493,[1]Prijzen!A:G,7,0)</f>
        <v>7.6</v>
      </c>
      <c r="J493" s="6">
        <v>10</v>
      </c>
      <c r="K493" t="s">
        <v>24</v>
      </c>
      <c r="L493" s="6">
        <v>60</v>
      </c>
      <c r="M493" s="5" t="s">
        <v>132</v>
      </c>
      <c r="N493" t="s">
        <v>133</v>
      </c>
      <c r="O493">
        <v>0.43</v>
      </c>
      <c r="P493">
        <v>0.41</v>
      </c>
      <c r="Q493">
        <v>0.33500000000000002</v>
      </c>
      <c r="R493">
        <v>8.8000000000000007</v>
      </c>
      <c r="S493">
        <v>7.44</v>
      </c>
    </row>
    <row r="494" spans="1:19" s="17" customFormat="1" x14ac:dyDescent="0.3">
      <c r="A494" t="str">
        <f>VLOOKUP(F494,[1]Blad1!B:D,3,FALSE)</f>
        <v>76.60.2280</v>
      </c>
      <c r="B494" s="15" t="s">
        <v>1238</v>
      </c>
      <c r="C494" s="5" t="s">
        <v>1239</v>
      </c>
      <c r="D494" t="s">
        <v>50</v>
      </c>
      <c r="E494" t="s">
        <v>1227</v>
      </c>
      <c r="F494" t="str">
        <f t="shared" si="7"/>
        <v>D27.71CS711|L</v>
      </c>
      <c r="G494" t="s">
        <v>1244</v>
      </c>
      <c r="H494" t="s">
        <v>1245</v>
      </c>
      <c r="I494">
        <f>VLOOKUP(B494,[1]Prijzen!A:G,7,0)</f>
        <v>7.6</v>
      </c>
      <c r="J494" s="6">
        <v>10</v>
      </c>
      <c r="K494" t="s">
        <v>24</v>
      </c>
      <c r="L494" s="6">
        <v>60</v>
      </c>
      <c r="M494" s="5" t="s">
        <v>132</v>
      </c>
      <c r="N494" t="s">
        <v>133</v>
      </c>
      <c r="O494">
        <v>0.43</v>
      </c>
      <c r="P494">
        <v>0.41</v>
      </c>
      <c r="Q494">
        <v>0.33500000000000002</v>
      </c>
      <c r="R494">
        <v>9.6999999999999993</v>
      </c>
      <c r="S494">
        <v>8.2799999999999994</v>
      </c>
    </row>
    <row r="495" spans="1:19" s="5" customFormat="1" x14ac:dyDescent="0.3">
      <c r="A495" t="str">
        <f>VLOOKUP(F495,[1]Blad1!B:D,3,FALSE)</f>
        <v>76.60.2280</v>
      </c>
      <c r="B495" s="15" t="s">
        <v>1238</v>
      </c>
      <c r="C495" s="5" t="s">
        <v>1239</v>
      </c>
      <c r="D495" t="s">
        <v>53</v>
      </c>
      <c r="E495" t="s">
        <v>1227</v>
      </c>
      <c r="F495" t="str">
        <f t="shared" si="7"/>
        <v>D27.71CS711|XL</v>
      </c>
      <c r="G495" t="s">
        <v>1246</v>
      </c>
      <c r="H495" t="s">
        <v>1247</v>
      </c>
      <c r="I495">
        <f>VLOOKUP(B495,[1]Prijzen!A:G,7,0)</f>
        <v>7.6</v>
      </c>
      <c r="J495" s="6">
        <v>10</v>
      </c>
      <c r="K495" t="s">
        <v>24</v>
      </c>
      <c r="L495" s="6">
        <v>60</v>
      </c>
      <c r="M495" s="5" t="s">
        <v>132</v>
      </c>
      <c r="N495" t="s">
        <v>133</v>
      </c>
      <c r="O495">
        <v>0.43</v>
      </c>
      <c r="P495">
        <v>0.41</v>
      </c>
      <c r="Q495">
        <v>0.33500000000000002</v>
      </c>
      <c r="R495">
        <v>10.6</v>
      </c>
      <c r="S495">
        <v>9.24</v>
      </c>
    </row>
    <row r="496" spans="1:19" s="5" customFormat="1" x14ac:dyDescent="0.3">
      <c r="A496" t="str">
        <f>VLOOKUP(F496,[1]Blad1!B:D,3,FALSE)</f>
        <v>76.60.2280</v>
      </c>
      <c r="B496" s="15" t="s">
        <v>1238</v>
      </c>
      <c r="C496" s="5" t="s">
        <v>1239</v>
      </c>
      <c r="D496" t="s">
        <v>150</v>
      </c>
      <c r="E496" t="s">
        <v>1227</v>
      </c>
      <c r="F496" t="str">
        <f t="shared" si="7"/>
        <v>D27.71CS711|2XL</v>
      </c>
      <c r="G496" t="s">
        <v>1248</v>
      </c>
      <c r="H496" t="s">
        <v>1249</v>
      </c>
      <c r="I496">
        <f>VLOOKUP(B496,[1]Prijzen!A:G,7,0)</f>
        <v>7.6</v>
      </c>
      <c r="J496" s="6">
        <v>10</v>
      </c>
      <c r="K496" t="s">
        <v>24</v>
      </c>
      <c r="L496" s="6">
        <v>60</v>
      </c>
      <c r="M496" s="5" t="s">
        <v>132</v>
      </c>
      <c r="N496" t="s">
        <v>133</v>
      </c>
      <c r="O496">
        <v>0.43</v>
      </c>
      <c r="P496">
        <v>0.41</v>
      </c>
      <c r="Q496">
        <v>0.33500000000000002</v>
      </c>
      <c r="R496">
        <v>11</v>
      </c>
      <c r="S496">
        <v>9.6</v>
      </c>
    </row>
    <row r="497" spans="1:19" s="5" customFormat="1" x14ac:dyDescent="0.3">
      <c r="A497" t="str">
        <f>VLOOKUP(F497,[1]Blad1!B:D,3,FALSE)</f>
        <v>76.60.2261</v>
      </c>
      <c r="B497" s="15" t="s">
        <v>1250</v>
      </c>
      <c r="C497" t="s">
        <v>1251</v>
      </c>
      <c r="D497" t="s">
        <v>58</v>
      </c>
      <c r="E497" t="s">
        <v>653</v>
      </c>
      <c r="F497" t="str">
        <f t="shared" si="7"/>
        <v>D27.71CS720|S</v>
      </c>
      <c r="G497" t="s">
        <v>1252</v>
      </c>
      <c r="H497" t="s">
        <v>1253</v>
      </c>
      <c r="I497">
        <f>VLOOKUP(B497,[1]Prijzen!A:G,7,0)</f>
        <v>5.3</v>
      </c>
      <c r="J497" s="6">
        <v>10</v>
      </c>
      <c r="K497" t="s">
        <v>24</v>
      </c>
      <c r="L497" s="6">
        <v>60</v>
      </c>
      <c r="M497" s="5" t="s">
        <v>132</v>
      </c>
      <c r="N497" t="s">
        <v>133</v>
      </c>
      <c r="O497">
        <v>0.43</v>
      </c>
      <c r="P497">
        <v>0.36</v>
      </c>
      <c r="Q497">
        <v>0.33500000000000002</v>
      </c>
      <c r="R497">
        <v>6.6</v>
      </c>
      <c r="S497">
        <v>5.28</v>
      </c>
    </row>
    <row r="498" spans="1:19" s="5" customFormat="1" x14ac:dyDescent="0.3">
      <c r="A498" t="str">
        <f>VLOOKUP(F498,[1]Blad1!B:D,3,FALSE)</f>
        <v>76.60.2261</v>
      </c>
      <c r="B498" s="4" t="s">
        <v>1250</v>
      </c>
      <c r="C498" t="s">
        <v>1251</v>
      </c>
      <c r="D498" t="s">
        <v>44</v>
      </c>
      <c r="E498" t="s">
        <v>653</v>
      </c>
      <c r="F498" t="str">
        <f t="shared" si="7"/>
        <v>D27.71CS720|M</v>
      </c>
      <c r="G498" t="s">
        <v>1254</v>
      </c>
      <c r="H498" t="s">
        <v>1255</v>
      </c>
      <c r="I498">
        <f>VLOOKUP(B498,[1]Prijzen!A:G,7,0)</f>
        <v>5.3</v>
      </c>
      <c r="J498" s="6">
        <v>10</v>
      </c>
      <c r="K498" t="s">
        <v>24</v>
      </c>
      <c r="L498" s="6">
        <v>60</v>
      </c>
      <c r="M498" s="5" t="s">
        <v>132</v>
      </c>
      <c r="N498" t="s">
        <v>133</v>
      </c>
      <c r="O498">
        <v>0.43</v>
      </c>
      <c r="P498">
        <v>0.36</v>
      </c>
      <c r="Q498">
        <v>0.33500000000000002</v>
      </c>
      <c r="R498">
        <v>7.2</v>
      </c>
      <c r="S498">
        <v>5.88</v>
      </c>
    </row>
    <row r="499" spans="1:19" s="5" customFormat="1" x14ac:dyDescent="0.3">
      <c r="A499" t="str">
        <f>VLOOKUP(F499,[1]Blad1!B:D,3,FALSE)</f>
        <v>76.60.2261</v>
      </c>
      <c r="B499" s="4" t="s">
        <v>1250</v>
      </c>
      <c r="C499" t="s">
        <v>1251</v>
      </c>
      <c r="D499" t="s">
        <v>50</v>
      </c>
      <c r="E499" t="s">
        <v>653</v>
      </c>
      <c r="F499" t="str">
        <f t="shared" si="7"/>
        <v>D27.71CS720|L</v>
      </c>
      <c r="G499" t="s">
        <v>1256</v>
      </c>
      <c r="H499" t="s">
        <v>1257</v>
      </c>
      <c r="I499">
        <f>VLOOKUP(B499,[1]Prijzen!A:G,7,0)</f>
        <v>5.3</v>
      </c>
      <c r="J499" s="6">
        <v>10</v>
      </c>
      <c r="K499" t="s">
        <v>24</v>
      </c>
      <c r="L499" s="6">
        <v>60</v>
      </c>
      <c r="M499" s="5" t="s">
        <v>132</v>
      </c>
      <c r="N499" t="s">
        <v>133</v>
      </c>
      <c r="O499">
        <v>0.43</v>
      </c>
      <c r="P499">
        <v>0.36</v>
      </c>
      <c r="Q499">
        <v>0.33500000000000002</v>
      </c>
      <c r="R499">
        <v>7.9</v>
      </c>
      <c r="S499">
        <v>6.6</v>
      </c>
    </row>
    <row r="500" spans="1:19" s="5" customFormat="1" x14ac:dyDescent="0.3">
      <c r="A500" t="str">
        <f>VLOOKUP(F500,[1]Blad1!B:D,3,FALSE)</f>
        <v>76.60.2261</v>
      </c>
      <c r="B500" s="4" t="s">
        <v>1250</v>
      </c>
      <c r="C500" t="s">
        <v>1251</v>
      </c>
      <c r="D500" t="s">
        <v>53</v>
      </c>
      <c r="E500" t="s">
        <v>653</v>
      </c>
      <c r="F500" t="str">
        <f t="shared" si="7"/>
        <v>D27.71CS720|XL</v>
      </c>
      <c r="G500" t="s">
        <v>1258</v>
      </c>
      <c r="H500" t="s">
        <v>1259</v>
      </c>
      <c r="I500">
        <f>VLOOKUP(B500,[1]Prijzen!A:G,7,0)</f>
        <v>5.3</v>
      </c>
      <c r="J500" s="6">
        <v>10</v>
      </c>
      <c r="K500" t="s">
        <v>24</v>
      </c>
      <c r="L500" s="6">
        <v>60</v>
      </c>
      <c r="M500" s="5" t="s">
        <v>132</v>
      </c>
      <c r="N500" t="s">
        <v>133</v>
      </c>
      <c r="O500">
        <v>0.43</v>
      </c>
      <c r="P500">
        <v>0.36</v>
      </c>
      <c r="Q500">
        <v>0.33500000000000002</v>
      </c>
      <c r="R500">
        <v>8.6999999999999993</v>
      </c>
      <c r="S500">
        <v>7.44</v>
      </c>
    </row>
    <row r="501" spans="1:19" s="5" customFormat="1" x14ac:dyDescent="0.3">
      <c r="A501" t="str">
        <f>VLOOKUP(F501,[1]Blad1!B:D,3,FALSE)</f>
        <v>76.60.2261</v>
      </c>
      <c r="B501" s="4" t="s">
        <v>1250</v>
      </c>
      <c r="C501" t="s">
        <v>1251</v>
      </c>
      <c r="D501" t="s">
        <v>150</v>
      </c>
      <c r="E501" t="s">
        <v>653</v>
      </c>
      <c r="F501" t="str">
        <f t="shared" si="7"/>
        <v>D27.71CS720|2XL</v>
      </c>
      <c r="G501" t="s">
        <v>1260</v>
      </c>
      <c r="H501" t="s">
        <v>1261</v>
      </c>
      <c r="I501">
        <f>VLOOKUP(B501,[1]Prijzen!A:G,7,0)</f>
        <v>5.3</v>
      </c>
      <c r="J501" s="6">
        <v>10</v>
      </c>
      <c r="K501" t="s">
        <v>24</v>
      </c>
      <c r="L501" s="6">
        <v>60</v>
      </c>
      <c r="M501" s="5" t="s">
        <v>132</v>
      </c>
      <c r="N501" t="s">
        <v>133</v>
      </c>
      <c r="O501">
        <v>0.43</v>
      </c>
      <c r="P501">
        <v>0.36</v>
      </c>
      <c r="Q501">
        <v>0.33500000000000002</v>
      </c>
      <c r="R501">
        <v>9</v>
      </c>
      <c r="S501">
        <v>7.68</v>
      </c>
    </row>
    <row r="502" spans="1:19" s="5" customFormat="1" x14ac:dyDescent="0.3">
      <c r="A502" t="str">
        <f>VLOOKUP(F502,[1]Blad1!B:D,3,FALSE)</f>
        <v>76.60.2276</v>
      </c>
      <c r="B502" s="15" t="s">
        <v>1262</v>
      </c>
      <c r="C502" s="5" t="s">
        <v>1263</v>
      </c>
      <c r="D502" t="s">
        <v>58</v>
      </c>
      <c r="E502" t="s">
        <v>653</v>
      </c>
      <c r="F502" t="str">
        <f t="shared" si="7"/>
        <v>D27.71CS721|S</v>
      </c>
      <c r="G502" t="s">
        <v>1264</v>
      </c>
      <c r="H502" t="s">
        <v>1265</v>
      </c>
      <c r="I502">
        <f>VLOOKUP(B502,[1]Prijzen!A:G,7,0)</f>
        <v>7</v>
      </c>
      <c r="J502" s="6">
        <v>10</v>
      </c>
      <c r="K502" t="s">
        <v>24</v>
      </c>
      <c r="L502" s="6">
        <v>60</v>
      </c>
      <c r="M502" s="5" t="s">
        <v>132</v>
      </c>
      <c r="N502" t="s">
        <v>133</v>
      </c>
      <c r="O502">
        <v>0.43</v>
      </c>
      <c r="P502">
        <v>0.41</v>
      </c>
      <c r="Q502">
        <v>0.33500000000000002</v>
      </c>
      <c r="R502">
        <v>7.9</v>
      </c>
      <c r="S502">
        <v>6.48</v>
      </c>
    </row>
    <row r="503" spans="1:19" s="5" customFormat="1" x14ac:dyDescent="0.3">
      <c r="A503" t="str">
        <f>VLOOKUP(F503,[1]Blad1!B:D,3,FALSE)</f>
        <v>76.60.2276</v>
      </c>
      <c r="B503" s="15" t="s">
        <v>1262</v>
      </c>
      <c r="C503" s="5" t="s">
        <v>1263</v>
      </c>
      <c r="D503" t="s">
        <v>44</v>
      </c>
      <c r="E503" t="s">
        <v>653</v>
      </c>
      <c r="F503" t="str">
        <f t="shared" si="7"/>
        <v>D27.71CS721|M</v>
      </c>
      <c r="G503" t="s">
        <v>1266</v>
      </c>
      <c r="H503" t="s">
        <v>1267</v>
      </c>
      <c r="I503">
        <f>VLOOKUP(B503,[1]Prijzen!A:G,7,0)</f>
        <v>7</v>
      </c>
      <c r="J503" s="6">
        <v>10</v>
      </c>
      <c r="K503" t="s">
        <v>24</v>
      </c>
      <c r="L503" s="6">
        <v>60</v>
      </c>
      <c r="M503" s="5" t="s">
        <v>132</v>
      </c>
      <c r="N503" t="s">
        <v>133</v>
      </c>
      <c r="O503">
        <v>0.43</v>
      </c>
      <c r="P503">
        <v>0.41</v>
      </c>
      <c r="Q503">
        <v>0.33500000000000002</v>
      </c>
      <c r="R503">
        <v>8.5</v>
      </c>
      <c r="S503">
        <v>7.08</v>
      </c>
    </row>
    <row r="504" spans="1:19" s="5" customFormat="1" x14ac:dyDescent="0.3">
      <c r="A504" t="str">
        <f>VLOOKUP(F504,[1]Blad1!B:D,3,FALSE)</f>
        <v>76.60.2276</v>
      </c>
      <c r="B504" s="15" t="s">
        <v>1262</v>
      </c>
      <c r="C504" s="5" t="s">
        <v>1263</v>
      </c>
      <c r="D504" t="s">
        <v>50</v>
      </c>
      <c r="E504" t="s">
        <v>653</v>
      </c>
      <c r="F504" t="str">
        <f t="shared" si="7"/>
        <v>D27.71CS721|L</v>
      </c>
      <c r="G504" t="s">
        <v>1268</v>
      </c>
      <c r="H504" t="s">
        <v>1269</v>
      </c>
      <c r="I504">
        <f>VLOOKUP(B504,[1]Prijzen!A:G,7,0)</f>
        <v>7</v>
      </c>
      <c r="J504" s="6">
        <v>10</v>
      </c>
      <c r="K504" t="s">
        <v>24</v>
      </c>
      <c r="L504" s="6">
        <v>60</v>
      </c>
      <c r="M504" s="5" t="s">
        <v>132</v>
      </c>
      <c r="N504" t="s">
        <v>133</v>
      </c>
      <c r="O504">
        <v>0.43</v>
      </c>
      <c r="P504">
        <v>0.41</v>
      </c>
      <c r="Q504">
        <v>0.33500000000000002</v>
      </c>
      <c r="R504">
        <v>9.1999999999999993</v>
      </c>
      <c r="S504">
        <v>7.8</v>
      </c>
    </row>
    <row r="505" spans="1:19" x14ac:dyDescent="0.3">
      <c r="A505" t="str">
        <f>VLOOKUP(F505,[1]Blad1!B:D,3,FALSE)</f>
        <v>76.60.2276</v>
      </c>
      <c r="B505" s="15" t="s">
        <v>1262</v>
      </c>
      <c r="C505" s="5" t="s">
        <v>1263</v>
      </c>
      <c r="D505" t="s">
        <v>53</v>
      </c>
      <c r="E505" t="s">
        <v>653</v>
      </c>
      <c r="F505" t="str">
        <f t="shared" si="7"/>
        <v>D27.71CS721|XL</v>
      </c>
      <c r="G505" t="s">
        <v>1270</v>
      </c>
      <c r="H505" t="s">
        <v>1271</v>
      </c>
      <c r="I505">
        <f>VLOOKUP(B505,[1]Prijzen!A:G,7,0)</f>
        <v>7</v>
      </c>
      <c r="J505" s="6">
        <v>10</v>
      </c>
      <c r="K505" t="s">
        <v>24</v>
      </c>
      <c r="L505" s="6">
        <v>60</v>
      </c>
      <c r="M505" s="5" t="s">
        <v>132</v>
      </c>
      <c r="N505" t="s">
        <v>133</v>
      </c>
      <c r="O505">
        <v>0.43</v>
      </c>
      <c r="P505">
        <v>0.41</v>
      </c>
      <c r="Q505">
        <v>0.33500000000000002</v>
      </c>
      <c r="R505">
        <v>10.199999999999999</v>
      </c>
      <c r="S505">
        <v>8.76</v>
      </c>
    </row>
    <row r="506" spans="1:19" x14ac:dyDescent="0.3">
      <c r="A506" t="str">
        <f>VLOOKUP(F506,[1]Blad1!B:D,3,FALSE)</f>
        <v>76.60.2276</v>
      </c>
      <c r="B506" s="15" t="s">
        <v>1262</v>
      </c>
      <c r="C506" s="5" t="s">
        <v>1263</v>
      </c>
      <c r="D506" t="s">
        <v>150</v>
      </c>
      <c r="E506" t="s">
        <v>653</v>
      </c>
      <c r="F506" t="str">
        <f t="shared" si="7"/>
        <v>D27.71CS721|2XL</v>
      </c>
      <c r="G506" t="s">
        <v>1272</v>
      </c>
      <c r="H506" t="s">
        <v>1273</v>
      </c>
      <c r="I506">
        <f>VLOOKUP(B506,[1]Prijzen!A:G,7,0)</f>
        <v>7</v>
      </c>
      <c r="J506" s="6">
        <v>10</v>
      </c>
      <c r="K506" t="s">
        <v>24</v>
      </c>
      <c r="L506" s="6">
        <v>60</v>
      </c>
      <c r="M506" s="5" t="s">
        <v>132</v>
      </c>
      <c r="N506" t="s">
        <v>133</v>
      </c>
      <c r="O506">
        <v>0.43</v>
      </c>
      <c r="P506">
        <v>0.41</v>
      </c>
      <c r="Q506">
        <v>0.33500000000000002</v>
      </c>
      <c r="R506">
        <v>10.4</v>
      </c>
      <c r="S506">
        <v>9</v>
      </c>
    </row>
    <row r="507" spans="1:19" x14ac:dyDescent="0.3">
      <c r="A507" t="str">
        <f>VLOOKUP(F507,[1]Blad1!B:D,3,FALSE)</f>
        <v>76.60.2241</v>
      </c>
      <c r="B507" s="4" t="s">
        <v>1274</v>
      </c>
      <c r="C507" t="s">
        <v>1275</v>
      </c>
      <c r="D507" t="s">
        <v>1038</v>
      </c>
      <c r="E507" t="s">
        <v>516</v>
      </c>
      <c r="F507" t="str">
        <f t="shared" si="7"/>
        <v>D27.71DS45|PAAR</v>
      </c>
      <c r="G507" s="5" t="s">
        <v>1276</v>
      </c>
      <c r="H507" t="s">
        <v>1277</v>
      </c>
      <c r="I507">
        <f>VLOOKUP(B507,[1]Prijzen!A:G,7,0)</f>
        <v>27.35</v>
      </c>
      <c r="J507" s="6">
        <v>10</v>
      </c>
      <c r="K507" s="5" t="s">
        <v>24</v>
      </c>
      <c r="L507" s="6" t="s">
        <v>131</v>
      </c>
      <c r="M507" s="5" t="s">
        <v>48</v>
      </c>
      <c r="N507" t="s">
        <v>1278</v>
      </c>
      <c r="O507">
        <v>0.56999999999999995</v>
      </c>
      <c r="P507">
        <v>0.41</v>
      </c>
      <c r="Q507">
        <v>0.375</v>
      </c>
      <c r="R507">
        <v>13.3</v>
      </c>
      <c r="S507">
        <v>11.16</v>
      </c>
    </row>
    <row r="508" spans="1:19" x14ac:dyDescent="0.3">
      <c r="A508" t="str">
        <f>VLOOKUP(F508,[1]Blad1!B:D,3,FALSE)</f>
        <v>76.60.2027</v>
      </c>
      <c r="B508" s="4" t="s">
        <v>1279</v>
      </c>
      <c r="C508" t="s">
        <v>1280</v>
      </c>
      <c r="D508" t="s">
        <v>58</v>
      </c>
      <c r="E508" t="s">
        <v>59</v>
      </c>
      <c r="F508" t="str">
        <f t="shared" si="7"/>
        <v>D27.71346|S</v>
      </c>
      <c r="G508" t="s">
        <v>1281</v>
      </c>
      <c r="H508" t="s">
        <v>1282</v>
      </c>
      <c r="I508">
        <f>VLOOKUP(B508,[1]Prijzen!A:G,7,0)</f>
        <v>9.4499999999999993</v>
      </c>
      <c r="J508" s="6">
        <v>10</v>
      </c>
      <c r="K508" t="s">
        <v>24</v>
      </c>
      <c r="L508" s="6">
        <v>120</v>
      </c>
      <c r="M508" t="s">
        <v>132</v>
      </c>
      <c r="N508" t="s">
        <v>133</v>
      </c>
      <c r="O508">
        <v>0.61</v>
      </c>
      <c r="P508">
        <v>0.41</v>
      </c>
      <c r="Q508">
        <v>0.255</v>
      </c>
      <c r="R508">
        <v>8.6</v>
      </c>
      <c r="S508">
        <v>6.96</v>
      </c>
    </row>
    <row r="509" spans="1:19" x14ac:dyDescent="0.3">
      <c r="A509" t="str">
        <f>VLOOKUP(F509,[1]Blad1!B:D,3,FALSE)</f>
        <v>76.60.2027</v>
      </c>
      <c r="B509" s="4" t="s">
        <v>1279</v>
      </c>
      <c r="C509" t="s">
        <v>1280</v>
      </c>
      <c r="D509" t="s">
        <v>44</v>
      </c>
      <c r="E509" t="s">
        <v>59</v>
      </c>
      <c r="F509" t="str">
        <f t="shared" si="7"/>
        <v>D27.71346|M</v>
      </c>
      <c r="G509" t="s">
        <v>1283</v>
      </c>
      <c r="H509" t="s">
        <v>1284</v>
      </c>
      <c r="I509">
        <f>VLOOKUP(B509,[1]Prijzen!A:G,7,0)</f>
        <v>9.4499999999999993</v>
      </c>
      <c r="J509" s="6">
        <v>10</v>
      </c>
      <c r="K509" t="s">
        <v>24</v>
      </c>
      <c r="L509" s="6">
        <v>120</v>
      </c>
      <c r="M509" t="s">
        <v>132</v>
      </c>
      <c r="N509" t="s">
        <v>133</v>
      </c>
      <c r="O509">
        <v>0.61</v>
      </c>
      <c r="P509">
        <v>0.41</v>
      </c>
      <c r="Q509">
        <v>0.255</v>
      </c>
      <c r="R509">
        <v>10</v>
      </c>
      <c r="S509">
        <v>8.4</v>
      </c>
    </row>
    <row r="510" spans="1:19" x14ac:dyDescent="0.3">
      <c r="A510" t="str">
        <f>VLOOKUP(F510,[1]Blad1!B:D,3,FALSE)</f>
        <v>76.60.2027</v>
      </c>
      <c r="B510" s="4" t="s">
        <v>1279</v>
      </c>
      <c r="C510" t="s">
        <v>1280</v>
      </c>
      <c r="D510" t="s">
        <v>50</v>
      </c>
      <c r="E510" t="s">
        <v>59</v>
      </c>
      <c r="F510" t="str">
        <f t="shared" si="7"/>
        <v>D27.71346|L</v>
      </c>
      <c r="G510" t="s">
        <v>1285</v>
      </c>
      <c r="H510" t="s">
        <v>1286</v>
      </c>
      <c r="I510">
        <f>VLOOKUP(B510,[1]Prijzen!A:G,7,0)</f>
        <v>9.4499999999999993</v>
      </c>
      <c r="J510" s="6">
        <v>10</v>
      </c>
      <c r="K510" t="s">
        <v>24</v>
      </c>
      <c r="L510" s="6">
        <v>120</v>
      </c>
      <c r="M510" t="s">
        <v>132</v>
      </c>
      <c r="N510" t="s">
        <v>133</v>
      </c>
      <c r="O510">
        <v>0.61</v>
      </c>
      <c r="P510">
        <v>0.41</v>
      </c>
      <c r="Q510">
        <v>0.255</v>
      </c>
      <c r="R510">
        <v>10.7</v>
      </c>
      <c r="S510">
        <v>9.1199999999999992</v>
      </c>
    </row>
    <row r="511" spans="1:19" x14ac:dyDescent="0.3">
      <c r="A511" t="str">
        <f>VLOOKUP(F511,[1]Blad1!B:D,3,FALSE)</f>
        <v>76.60.2027</v>
      </c>
      <c r="B511" s="4" t="s">
        <v>1279</v>
      </c>
      <c r="C511" t="s">
        <v>1280</v>
      </c>
      <c r="D511" t="s">
        <v>53</v>
      </c>
      <c r="E511" t="s">
        <v>59</v>
      </c>
      <c r="F511" t="str">
        <f t="shared" si="7"/>
        <v>D27.71346|XL</v>
      </c>
      <c r="G511" t="s">
        <v>1287</v>
      </c>
      <c r="H511" t="s">
        <v>1288</v>
      </c>
      <c r="I511">
        <f>VLOOKUP(B511,[1]Prijzen!A:G,7,0)</f>
        <v>9.4499999999999993</v>
      </c>
      <c r="J511" s="6">
        <v>10</v>
      </c>
      <c r="K511" t="s">
        <v>24</v>
      </c>
      <c r="L511" s="6">
        <v>120</v>
      </c>
      <c r="M511" t="s">
        <v>132</v>
      </c>
      <c r="N511" t="s">
        <v>133</v>
      </c>
      <c r="O511">
        <v>0.61</v>
      </c>
      <c r="P511">
        <v>0.41</v>
      </c>
      <c r="Q511">
        <v>0.255</v>
      </c>
      <c r="R511">
        <v>11.9</v>
      </c>
      <c r="S511">
        <v>10.32</v>
      </c>
    </row>
    <row r="512" spans="1:19" x14ac:dyDescent="0.3">
      <c r="A512" t="str">
        <f>VLOOKUP(F512,[1]Blad1!B:D,3,FALSE)</f>
        <v>76.60.2125</v>
      </c>
      <c r="B512" s="4" t="s">
        <v>1289</v>
      </c>
      <c r="C512" t="s">
        <v>1290</v>
      </c>
      <c r="D512" t="s">
        <v>58</v>
      </c>
      <c r="E512" t="s">
        <v>59</v>
      </c>
      <c r="F512" t="str">
        <f t="shared" si="7"/>
        <v>D27.71386|S</v>
      </c>
      <c r="G512" t="s">
        <v>1291</v>
      </c>
      <c r="H512" t="s">
        <v>1292</v>
      </c>
      <c r="I512">
        <f>VLOOKUP(B512,[1]Prijzen!A:G,7,0)</f>
        <v>9.35</v>
      </c>
      <c r="J512" s="6">
        <v>10</v>
      </c>
      <c r="K512" t="s">
        <v>24</v>
      </c>
      <c r="L512" s="6">
        <v>120</v>
      </c>
      <c r="M512" t="s">
        <v>132</v>
      </c>
      <c r="N512" t="s">
        <v>133</v>
      </c>
      <c r="O512">
        <v>0.62</v>
      </c>
      <c r="P512">
        <v>0.41</v>
      </c>
      <c r="Q512">
        <v>0.245</v>
      </c>
      <c r="R512">
        <v>7.8</v>
      </c>
      <c r="S512">
        <v>6.24</v>
      </c>
    </row>
    <row r="513" spans="1:19" x14ac:dyDescent="0.3">
      <c r="A513" t="str">
        <f>VLOOKUP(F513,[1]Blad1!B:D,3,FALSE)</f>
        <v>76.60.2125</v>
      </c>
      <c r="B513" s="4" t="s">
        <v>1289</v>
      </c>
      <c r="C513" t="s">
        <v>1290</v>
      </c>
      <c r="D513" t="s">
        <v>44</v>
      </c>
      <c r="E513" t="s">
        <v>59</v>
      </c>
      <c r="F513" t="str">
        <f t="shared" si="7"/>
        <v>D27.71386|M</v>
      </c>
      <c r="G513" t="s">
        <v>1293</v>
      </c>
      <c r="H513" t="s">
        <v>1294</v>
      </c>
      <c r="I513">
        <f>VLOOKUP(B513,[1]Prijzen!A:G,7,0)</f>
        <v>9.35</v>
      </c>
      <c r="J513" s="6">
        <v>10</v>
      </c>
      <c r="K513" t="s">
        <v>24</v>
      </c>
      <c r="L513" s="6">
        <v>120</v>
      </c>
      <c r="M513" t="s">
        <v>132</v>
      </c>
      <c r="N513" t="s">
        <v>133</v>
      </c>
      <c r="O513">
        <v>0.62</v>
      </c>
      <c r="P513">
        <v>0.41</v>
      </c>
      <c r="Q513">
        <v>0.245</v>
      </c>
      <c r="R513">
        <v>9</v>
      </c>
      <c r="S513">
        <v>7.44</v>
      </c>
    </row>
    <row r="514" spans="1:19" x14ac:dyDescent="0.3">
      <c r="A514" t="str">
        <f>VLOOKUP(F514,[1]Blad1!B:D,3,FALSE)</f>
        <v>76.60.2125</v>
      </c>
      <c r="B514" s="4" t="s">
        <v>1289</v>
      </c>
      <c r="C514" t="s">
        <v>1290</v>
      </c>
      <c r="D514" t="s">
        <v>50</v>
      </c>
      <c r="E514" t="s">
        <v>59</v>
      </c>
      <c r="F514" t="str">
        <f t="shared" si="7"/>
        <v>D27.71386|L</v>
      </c>
      <c r="G514" t="s">
        <v>1295</v>
      </c>
      <c r="H514" t="s">
        <v>1296</v>
      </c>
      <c r="I514">
        <f>VLOOKUP(B514,[1]Prijzen!A:G,7,0)</f>
        <v>9.35</v>
      </c>
      <c r="J514" s="6">
        <v>10</v>
      </c>
      <c r="K514" t="s">
        <v>24</v>
      </c>
      <c r="L514" s="6">
        <v>120</v>
      </c>
      <c r="M514" t="s">
        <v>132</v>
      </c>
      <c r="N514" t="s">
        <v>133</v>
      </c>
      <c r="O514">
        <v>0.62</v>
      </c>
      <c r="P514">
        <v>0.41</v>
      </c>
      <c r="Q514">
        <v>0.245</v>
      </c>
      <c r="R514">
        <v>9.5</v>
      </c>
      <c r="S514">
        <v>7.92</v>
      </c>
    </row>
    <row r="515" spans="1:19" x14ac:dyDescent="0.3">
      <c r="A515" t="str">
        <f>VLOOKUP(F515,[1]Blad1!B:D,3,FALSE)</f>
        <v>76.60.2125</v>
      </c>
      <c r="B515" s="4" t="s">
        <v>1289</v>
      </c>
      <c r="C515" t="s">
        <v>1290</v>
      </c>
      <c r="D515" t="s">
        <v>53</v>
      </c>
      <c r="E515" t="s">
        <v>59</v>
      </c>
      <c r="F515" t="str">
        <f t="shared" ref="F515:F578" si="9">"D"&amp;G515</f>
        <v>D27.71386|XL</v>
      </c>
      <c r="G515" t="s">
        <v>1297</v>
      </c>
      <c r="H515" t="s">
        <v>1298</v>
      </c>
      <c r="I515">
        <f>VLOOKUP(B515,[1]Prijzen!A:G,7,0)</f>
        <v>9.35</v>
      </c>
      <c r="J515" s="6">
        <v>10</v>
      </c>
      <c r="K515" t="s">
        <v>24</v>
      </c>
      <c r="L515" s="6">
        <v>120</v>
      </c>
      <c r="M515" t="s">
        <v>132</v>
      </c>
      <c r="N515" t="s">
        <v>133</v>
      </c>
      <c r="O515">
        <v>0.62</v>
      </c>
      <c r="P515">
        <v>0.41</v>
      </c>
      <c r="Q515">
        <v>0.245</v>
      </c>
      <c r="R515">
        <v>10.5</v>
      </c>
      <c r="S515">
        <v>8.8800000000000008</v>
      </c>
    </row>
    <row r="516" spans="1:19" x14ac:dyDescent="0.3">
      <c r="A516" t="str">
        <f>VLOOKUP(F516,[1]Blad1!B:D,3,FALSE)</f>
        <v>76.60.2125</v>
      </c>
      <c r="B516" s="4" t="s">
        <v>1289</v>
      </c>
      <c r="C516" t="s">
        <v>1290</v>
      </c>
      <c r="D516" t="s">
        <v>150</v>
      </c>
      <c r="E516" t="s">
        <v>59</v>
      </c>
      <c r="F516" t="str">
        <f t="shared" si="9"/>
        <v>D27.71386|2XL</v>
      </c>
      <c r="G516" t="s">
        <v>1299</v>
      </c>
      <c r="H516" t="s">
        <v>1300</v>
      </c>
      <c r="I516">
        <f>VLOOKUP(B516,[1]Prijzen!A:G,7,0)</f>
        <v>9.35</v>
      </c>
      <c r="J516" s="6">
        <v>10</v>
      </c>
      <c r="K516" t="s">
        <v>24</v>
      </c>
      <c r="L516" s="6">
        <v>120</v>
      </c>
      <c r="M516" t="s">
        <v>132</v>
      </c>
      <c r="N516" t="s">
        <v>133</v>
      </c>
      <c r="O516">
        <v>0.62</v>
      </c>
      <c r="P516">
        <v>0.41</v>
      </c>
      <c r="Q516">
        <v>0.245</v>
      </c>
      <c r="R516">
        <v>11.2</v>
      </c>
      <c r="S516">
        <v>9.6</v>
      </c>
    </row>
    <row r="517" spans="1:19" x14ac:dyDescent="0.3">
      <c r="A517" t="str">
        <f>VLOOKUP(F517,[1]Blad1!B:D,3,FALSE)</f>
        <v>76.60.2130</v>
      </c>
      <c r="B517" s="4" t="s">
        <v>1301</v>
      </c>
      <c r="C517" t="s">
        <v>1302</v>
      </c>
      <c r="D517" t="s">
        <v>58</v>
      </c>
      <c r="E517" t="s">
        <v>443</v>
      </c>
      <c r="F517" t="str">
        <f t="shared" si="9"/>
        <v>D27.71546|S</v>
      </c>
      <c r="G517" t="s">
        <v>1303</v>
      </c>
      <c r="H517" t="s">
        <v>1304</v>
      </c>
      <c r="I517">
        <f>VLOOKUP(B517,[1]Prijzen!A:G,7,0)</f>
        <v>8.5500000000000007</v>
      </c>
      <c r="J517" s="6">
        <v>10</v>
      </c>
      <c r="K517" t="s">
        <v>24</v>
      </c>
      <c r="L517" s="6">
        <v>120</v>
      </c>
      <c r="M517" t="s">
        <v>48</v>
      </c>
      <c r="N517" t="s">
        <v>32</v>
      </c>
      <c r="O517">
        <v>0.57999999999999996</v>
      </c>
      <c r="P517">
        <v>0.38</v>
      </c>
      <c r="Q517">
        <v>0.315</v>
      </c>
      <c r="R517">
        <v>6.9</v>
      </c>
      <c r="S517">
        <v>5.28</v>
      </c>
    </row>
    <row r="518" spans="1:19" x14ac:dyDescent="0.3">
      <c r="A518" t="str">
        <f>VLOOKUP(F518,[1]Blad1!B:D,3,FALSE)</f>
        <v>76.60.2130</v>
      </c>
      <c r="B518" s="4" t="s">
        <v>1301</v>
      </c>
      <c r="C518" t="s">
        <v>1302</v>
      </c>
      <c r="D518" t="s">
        <v>44</v>
      </c>
      <c r="E518" t="s">
        <v>443</v>
      </c>
      <c r="F518" t="str">
        <f t="shared" si="9"/>
        <v>D27.71546|M</v>
      </c>
      <c r="G518" t="s">
        <v>1305</v>
      </c>
      <c r="H518" t="s">
        <v>1306</v>
      </c>
      <c r="I518">
        <f>VLOOKUP(B518,[1]Prijzen!A:G,7,0)</f>
        <v>8.5500000000000007</v>
      </c>
      <c r="J518" s="6">
        <v>10</v>
      </c>
      <c r="K518" t="s">
        <v>24</v>
      </c>
      <c r="L518" s="6">
        <v>120</v>
      </c>
      <c r="M518" t="s">
        <v>48</v>
      </c>
      <c r="N518" t="s">
        <v>32</v>
      </c>
      <c r="O518">
        <v>0.57999999999999996</v>
      </c>
      <c r="P518">
        <v>0.38</v>
      </c>
      <c r="Q518">
        <v>0.315</v>
      </c>
      <c r="R518">
        <v>8.1</v>
      </c>
      <c r="S518">
        <v>6.48</v>
      </c>
    </row>
    <row r="519" spans="1:19" x14ac:dyDescent="0.3">
      <c r="A519" t="str">
        <f>VLOOKUP(F519,[1]Blad1!B:D,3,FALSE)</f>
        <v>76.60.2130</v>
      </c>
      <c r="B519" s="4" t="s">
        <v>1301</v>
      </c>
      <c r="C519" t="s">
        <v>1302</v>
      </c>
      <c r="D519" t="s">
        <v>50</v>
      </c>
      <c r="E519" t="s">
        <v>443</v>
      </c>
      <c r="F519" t="str">
        <f t="shared" si="9"/>
        <v>D27.71546|L</v>
      </c>
      <c r="G519" t="s">
        <v>1307</v>
      </c>
      <c r="H519" t="s">
        <v>1308</v>
      </c>
      <c r="I519">
        <f>VLOOKUP(B519,[1]Prijzen!A:G,7,0)</f>
        <v>8.5500000000000007</v>
      </c>
      <c r="J519" s="6">
        <v>10</v>
      </c>
      <c r="K519" t="s">
        <v>24</v>
      </c>
      <c r="L519" s="6">
        <v>120</v>
      </c>
      <c r="M519" t="s">
        <v>48</v>
      </c>
      <c r="N519" t="s">
        <v>32</v>
      </c>
      <c r="O519">
        <v>0.57999999999999996</v>
      </c>
      <c r="P519">
        <v>0.38</v>
      </c>
      <c r="Q519">
        <v>0.315</v>
      </c>
      <c r="R519">
        <v>8.8000000000000007</v>
      </c>
      <c r="S519">
        <v>7.2</v>
      </c>
    </row>
    <row r="520" spans="1:19" x14ac:dyDescent="0.3">
      <c r="A520" t="str">
        <f>VLOOKUP(F520,[1]Blad1!B:D,3,FALSE)</f>
        <v>76.60.2130</v>
      </c>
      <c r="B520" s="4" t="s">
        <v>1301</v>
      </c>
      <c r="C520" t="s">
        <v>1302</v>
      </c>
      <c r="D520" t="s">
        <v>53</v>
      </c>
      <c r="E520" t="s">
        <v>443</v>
      </c>
      <c r="F520" t="str">
        <f t="shared" si="9"/>
        <v>D27.71546|XL</v>
      </c>
      <c r="G520" t="s">
        <v>1309</v>
      </c>
      <c r="H520" t="s">
        <v>1310</v>
      </c>
      <c r="I520">
        <f>VLOOKUP(B520,[1]Prijzen!A:G,7,0)</f>
        <v>8.5500000000000007</v>
      </c>
      <c r="J520" s="6">
        <v>10</v>
      </c>
      <c r="K520" t="s">
        <v>24</v>
      </c>
      <c r="L520" s="6">
        <v>120</v>
      </c>
      <c r="M520" t="s">
        <v>48</v>
      </c>
      <c r="N520" t="s">
        <v>32</v>
      </c>
      <c r="O520">
        <v>0.57999999999999996</v>
      </c>
      <c r="P520">
        <v>0.38</v>
      </c>
      <c r="Q520">
        <v>0.315</v>
      </c>
      <c r="R520">
        <v>9.3000000000000007</v>
      </c>
      <c r="S520">
        <v>7.68</v>
      </c>
    </row>
    <row r="521" spans="1:19" x14ac:dyDescent="0.3">
      <c r="A521" t="str">
        <f>VLOOKUP(F521,[1]Blad1!B:D,3,FALSE)</f>
        <v>76.60.2130</v>
      </c>
      <c r="B521" s="4" t="s">
        <v>1301</v>
      </c>
      <c r="C521" t="s">
        <v>1302</v>
      </c>
      <c r="D521" t="s">
        <v>150</v>
      </c>
      <c r="E521" t="s">
        <v>443</v>
      </c>
      <c r="F521" t="str">
        <f t="shared" si="9"/>
        <v>D27.71546|2XL</v>
      </c>
      <c r="G521" t="s">
        <v>1311</v>
      </c>
      <c r="H521" t="s">
        <v>1312</v>
      </c>
      <c r="I521">
        <f>VLOOKUP(B521,[1]Prijzen!A:G,7,0)</f>
        <v>8.5500000000000007</v>
      </c>
      <c r="J521" s="6">
        <v>10</v>
      </c>
      <c r="K521" t="s">
        <v>24</v>
      </c>
      <c r="L521" s="6">
        <v>120</v>
      </c>
      <c r="M521" t="s">
        <v>48</v>
      </c>
      <c r="N521" t="s">
        <v>32</v>
      </c>
      <c r="O521">
        <v>0.57999999999999996</v>
      </c>
      <c r="P521">
        <v>0.38</v>
      </c>
      <c r="Q521">
        <v>0.315</v>
      </c>
      <c r="R521">
        <v>10</v>
      </c>
      <c r="S521">
        <v>8.4</v>
      </c>
    </row>
    <row r="522" spans="1:19" x14ac:dyDescent="0.3">
      <c r="A522" t="str">
        <f>VLOOKUP(F522,[1]Blad1!B:D,3,FALSE)</f>
        <v>76.60.2227</v>
      </c>
      <c r="B522" s="4" t="s">
        <v>1313</v>
      </c>
      <c r="C522" t="s">
        <v>1314</v>
      </c>
      <c r="D522" t="s">
        <v>58</v>
      </c>
      <c r="E522" t="s">
        <v>516</v>
      </c>
      <c r="F522" t="str">
        <f t="shared" si="9"/>
        <v>D27.71546W|S</v>
      </c>
      <c r="G522" t="s">
        <v>1315</v>
      </c>
      <c r="H522" t="s">
        <v>1316</v>
      </c>
      <c r="I522">
        <f>VLOOKUP(B522,[1]Prijzen!A:G,7,0)</f>
        <v>8.6</v>
      </c>
      <c r="J522" s="6">
        <v>10</v>
      </c>
      <c r="K522" t="s">
        <v>24</v>
      </c>
      <c r="L522" s="6">
        <v>120</v>
      </c>
      <c r="M522" t="s">
        <v>48</v>
      </c>
      <c r="N522" t="s">
        <v>32</v>
      </c>
      <c r="O522">
        <v>0.57999999999999996</v>
      </c>
      <c r="P522">
        <v>0.38</v>
      </c>
      <c r="Q522">
        <v>0.315</v>
      </c>
      <c r="R522">
        <v>6.9</v>
      </c>
      <c r="S522">
        <v>5.28</v>
      </c>
    </row>
    <row r="523" spans="1:19" x14ac:dyDescent="0.3">
      <c r="A523" t="str">
        <f>VLOOKUP(F523,[1]Blad1!B:D,3,FALSE)</f>
        <v>76.60.2227</v>
      </c>
      <c r="B523" s="4" t="s">
        <v>1313</v>
      </c>
      <c r="C523" t="s">
        <v>1314</v>
      </c>
      <c r="D523" t="s">
        <v>44</v>
      </c>
      <c r="E523" t="s">
        <v>516</v>
      </c>
      <c r="F523" t="str">
        <f t="shared" si="9"/>
        <v>D27.71546W|M</v>
      </c>
      <c r="G523" t="s">
        <v>1317</v>
      </c>
      <c r="H523" t="s">
        <v>1318</v>
      </c>
      <c r="I523">
        <f>VLOOKUP(B523,[1]Prijzen!A:G,7,0)</f>
        <v>8.6</v>
      </c>
      <c r="J523" s="6">
        <v>10</v>
      </c>
      <c r="K523" t="s">
        <v>24</v>
      </c>
      <c r="L523" s="6">
        <v>120</v>
      </c>
      <c r="M523" t="s">
        <v>48</v>
      </c>
      <c r="N523" t="s">
        <v>32</v>
      </c>
      <c r="O523">
        <v>0.57999999999999996</v>
      </c>
      <c r="P523">
        <v>0.38</v>
      </c>
      <c r="Q523">
        <v>0.315</v>
      </c>
      <c r="R523">
        <v>8.1</v>
      </c>
      <c r="S523">
        <v>6.48</v>
      </c>
    </row>
    <row r="524" spans="1:19" x14ac:dyDescent="0.3">
      <c r="A524" t="str">
        <f>VLOOKUP(F524,[1]Blad1!B:D,3,FALSE)</f>
        <v>76.60.2227</v>
      </c>
      <c r="B524" s="4" t="s">
        <v>1313</v>
      </c>
      <c r="C524" t="s">
        <v>1314</v>
      </c>
      <c r="D524" t="s">
        <v>50</v>
      </c>
      <c r="E524" t="s">
        <v>516</v>
      </c>
      <c r="F524" t="str">
        <f t="shared" si="9"/>
        <v>D27.71546W|L</v>
      </c>
      <c r="G524" t="s">
        <v>1319</v>
      </c>
      <c r="H524" t="s">
        <v>1320</v>
      </c>
      <c r="I524">
        <f>VLOOKUP(B524,[1]Prijzen!A:G,7,0)</f>
        <v>8.6</v>
      </c>
      <c r="J524" s="6">
        <v>10</v>
      </c>
      <c r="K524" t="s">
        <v>24</v>
      </c>
      <c r="L524" s="6">
        <v>120</v>
      </c>
      <c r="M524" t="s">
        <v>48</v>
      </c>
      <c r="N524" t="s">
        <v>32</v>
      </c>
      <c r="O524">
        <v>0.57999999999999996</v>
      </c>
      <c r="P524">
        <v>0.38</v>
      </c>
      <c r="Q524">
        <v>0.315</v>
      </c>
      <c r="R524">
        <v>8.8000000000000007</v>
      </c>
      <c r="S524">
        <v>7.2</v>
      </c>
    </row>
    <row r="525" spans="1:19" x14ac:dyDescent="0.3">
      <c r="A525" t="str">
        <f>VLOOKUP(F525,[1]Blad1!B:D,3,FALSE)</f>
        <v>76.60.2227</v>
      </c>
      <c r="B525" s="4" t="s">
        <v>1313</v>
      </c>
      <c r="C525" t="s">
        <v>1314</v>
      </c>
      <c r="D525" t="s">
        <v>53</v>
      </c>
      <c r="E525" t="s">
        <v>516</v>
      </c>
      <c r="F525" t="str">
        <f t="shared" si="9"/>
        <v>D27.71546W|XL</v>
      </c>
      <c r="G525" t="s">
        <v>1321</v>
      </c>
      <c r="H525" t="s">
        <v>1322</v>
      </c>
      <c r="I525">
        <f>VLOOKUP(B525,[1]Prijzen!A:G,7,0)</f>
        <v>8.6</v>
      </c>
      <c r="J525" s="6">
        <v>10</v>
      </c>
      <c r="K525" t="s">
        <v>24</v>
      </c>
      <c r="L525" s="6">
        <v>120</v>
      </c>
      <c r="M525" t="s">
        <v>48</v>
      </c>
      <c r="N525" t="s">
        <v>32</v>
      </c>
      <c r="O525">
        <v>0.57999999999999996</v>
      </c>
      <c r="P525">
        <v>0.38</v>
      </c>
      <c r="Q525">
        <v>0.315</v>
      </c>
      <c r="R525">
        <v>9.3000000000000007</v>
      </c>
      <c r="S525">
        <v>7.68</v>
      </c>
    </row>
    <row r="526" spans="1:19" x14ac:dyDescent="0.3">
      <c r="A526" t="str">
        <f>VLOOKUP(F526,[1]Blad1!B:D,3,FALSE)</f>
        <v>76.60.2227</v>
      </c>
      <c r="B526" s="4" t="s">
        <v>1313</v>
      </c>
      <c r="C526" t="s">
        <v>1314</v>
      </c>
      <c r="D526" t="s">
        <v>150</v>
      </c>
      <c r="E526" t="s">
        <v>516</v>
      </c>
      <c r="F526" t="str">
        <f t="shared" si="9"/>
        <v>D27.71546W|2XL</v>
      </c>
      <c r="G526" t="s">
        <v>1323</v>
      </c>
      <c r="H526" t="s">
        <v>1324</v>
      </c>
      <c r="I526">
        <f>VLOOKUP(B526,[1]Prijzen!A:G,7,0)</f>
        <v>8.6</v>
      </c>
      <c r="J526" s="6">
        <v>10</v>
      </c>
      <c r="K526" t="s">
        <v>24</v>
      </c>
      <c r="L526" s="6">
        <v>120</v>
      </c>
      <c r="M526" t="s">
        <v>48</v>
      </c>
      <c r="N526" t="s">
        <v>32</v>
      </c>
      <c r="O526">
        <v>0.57999999999999996</v>
      </c>
      <c r="P526">
        <v>0.38</v>
      </c>
      <c r="Q526">
        <v>0.315</v>
      </c>
      <c r="R526">
        <v>10</v>
      </c>
      <c r="S526">
        <v>8.4</v>
      </c>
    </row>
    <row r="527" spans="1:19" x14ac:dyDescent="0.3">
      <c r="A527" t="str">
        <f>VLOOKUP(F527,[1]Blad1!B:D,3,FALSE)</f>
        <v>76.60.2228</v>
      </c>
      <c r="B527" s="4" t="s">
        <v>1325</v>
      </c>
      <c r="C527" t="s">
        <v>1326</v>
      </c>
      <c r="D527" t="s">
        <v>58</v>
      </c>
      <c r="E527" t="s">
        <v>516</v>
      </c>
      <c r="F527" t="str">
        <f t="shared" si="9"/>
        <v>D27.71546X|S</v>
      </c>
      <c r="G527" t="s">
        <v>1327</v>
      </c>
      <c r="H527" t="s">
        <v>1328</v>
      </c>
      <c r="I527">
        <f>VLOOKUP(B527,[1]Prijzen!A:G,7,0)</f>
        <v>8.4</v>
      </c>
      <c r="J527" s="6">
        <v>10</v>
      </c>
      <c r="K527" t="s">
        <v>24</v>
      </c>
      <c r="L527" s="6">
        <v>200</v>
      </c>
      <c r="M527" t="s">
        <v>48</v>
      </c>
      <c r="N527" t="s">
        <v>78</v>
      </c>
      <c r="O527">
        <v>0.54500000000000004</v>
      </c>
      <c r="P527">
        <v>0.27500000000000002</v>
      </c>
      <c r="Q527">
        <v>0.35499999999999998</v>
      </c>
      <c r="R527">
        <v>9.6999999999999993</v>
      </c>
      <c r="S527">
        <v>8.4</v>
      </c>
    </row>
    <row r="528" spans="1:19" x14ac:dyDescent="0.3">
      <c r="A528" t="str">
        <f>VLOOKUP(F528,[1]Blad1!B:D,3,FALSE)</f>
        <v>76.60.2228</v>
      </c>
      <c r="B528" s="4" t="s">
        <v>1325</v>
      </c>
      <c r="C528" t="s">
        <v>1326</v>
      </c>
      <c r="D528" t="s">
        <v>44</v>
      </c>
      <c r="E528" t="s">
        <v>516</v>
      </c>
      <c r="F528" t="str">
        <f t="shared" si="9"/>
        <v>D27.71546X|M</v>
      </c>
      <c r="G528" t="s">
        <v>1329</v>
      </c>
      <c r="H528" t="s">
        <v>1330</v>
      </c>
      <c r="I528">
        <f>VLOOKUP(B528,[1]Prijzen!A:G,7,0)</f>
        <v>8.4</v>
      </c>
      <c r="J528" s="6">
        <v>10</v>
      </c>
      <c r="K528" t="s">
        <v>24</v>
      </c>
      <c r="L528" s="6">
        <v>200</v>
      </c>
      <c r="M528" t="s">
        <v>48</v>
      </c>
      <c r="N528" t="s">
        <v>78</v>
      </c>
      <c r="O528">
        <v>0.54500000000000004</v>
      </c>
      <c r="P528">
        <v>0.27500000000000002</v>
      </c>
      <c r="Q528">
        <v>0.35499999999999998</v>
      </c>
      <c r="R528">
        <v>10.9</v>
      </c>
      <c r="S528">
        <v>9.6</v>
      </c>
    </row>
    <row r="529" spans="1:19" x14ac:dyDescent="0.3">
      <c r="A529" t="str">
        <f>VLOOKUP(F529,[1]Blad1!B:D,3,FALSE)</f>
        <v>76.60.2228</v>
      </c>
      <c r="B529" s="4" t="s">
        <v>1325</v>
      </c>
      <c r="C529" t="s">
        <v>1326</v>
      </c>
      <c r="D529" t="s">
        <v>50</v>
      </c>
      <c r="E529" t="s">
        <v>516</v>
      </c>
      <c r="F529" t="str">
        <f t="shared" si="9"/>
        <v>D27.71546X|L</v>
      </c>
      <c r="G529" t="s">
        <v>1331</v>
      </c>
      <c r="H529" t="s">
        <v>1332</v>
      </c>
      <c r="I529">
        <f>VLOOKUP(B529,[1]Prijzen!A:G,7,0)</f>
        <v>8.4</v>
      </c>
      <c r="J529" s="6">
        <v>10</v>
      </c>
      <c r="K529" t="s">
        <v>24</v>
      </c>
      <c r="L529" s="6">
        <v>200</v>
      </c>
      <c r="M529" t="s">
        <v>48</v>
      </c>
      <c r="N529" t="s">
        <v>78</v>
      </c>
      <c r="O529">
        <v>0.54500000000000004</v>
      </c>
      <c r="P529">
        <v>0.27500000000000002</v>
      </c>
      <c r="Q529">
        <v>0.35499999999999998</v>
      </c>
      <c r="R529">
        <v>11.9</v>
      </c>
      <c r="S529">
        <v>10.6</v>
      </c>
    </row>
    <row r="530" spans="1:19" x14ac:dyDescent="0.3">
      <c r="A530" t="str">
        <f>VLOOKUP(F530,[1]Blad1!B:D,3,FALSE)</f>
        <v>76.60.2228</v>
      </c>
      <c r="B530" s="4" t="s">
        <v>1325</v>
      </c>
      <c r="C530" t="s">
        <v>1326</v>
      </c>
      <c r="D530" t="s">
        <v>53</v>
      </c>
      <c r="E530" t="s">
        <v>516</v>
      </c>
      <c r="F530" t="str">
        <f t="shared" si="9"/>
        <v>D27.71546X|XL</v>
      </c>
      <c r="G530" t="s">
        <v>1333</v>
      </c>
      <c r="H530" t="s">
        <v>1334</v>
      </c>
      <c r="I530">
        <f>VLOOKUP(B530,[1]Prijzen!A:G,7,0)</f>
        <v>8.4</v>
      </c>
      <c r="J530" s="6">
        <v>10</v>
      </c>
      <c r="K530" t="s">
        <v>24</v>
      </c>
      <c r="L530" s="6">
        <v>200</v>
      </c>
      <c r="M530" t="s">
        <v>48</v>
      </c>
      <c r="N530" t="s">
        <v>78</v>
      </c>
      <c r="O530">
        <v>0.54500000000000004</v>
      </c>
      <c r="P530">
        <v>0.27500000000000002</v>
      </c>
      <c r="Q530">
        <v>0.35499999999999998</v>
      </c>
      <c r="R530">
        <v>12.5</v>
      </c>
      <c r="S530">
        <v>11.2</v>
      </c>
    </row>
    <row r="531" spans="1:19" x14ac:dyDescent="0.3">
      <c r="A531" t="str">
        <f>VLOOKUP(F531,[1]Blad1!B:D,3,FALSE)</f>
        <v>76.60.2131</v>
      </c>
      <c r="B531" s="4" t="s">
        <v>1335</v>
      </c>
      <c r="C531" t="s">
        <v>1336</v>
      </c>
      <c r="D531" t="s">
        <v>58</v>
      </c>
      <c r="E531" t="s">
        <v>59</v>
      </c>
      <c r="F531" t="str">
        <f t="shared" si="9"/>
        <v>D27.71576|S</v>
      </c>
      <c r="G531" t="s">
        <v>1337</v>
      </c>
      <c r="H531" t="s">
        <v>1338</v>
      </c>
      <c r="I531">
        <f>VLOOKUP(B531,[1]Prijzen!A:G,7,0)</f>
        <v>10.7</v>
      </c>
      <c r="J531" s="6">
        <v>10</v>
      </c>
      <c r="K531" t="s">
        <v>24</v>
      </c>
      <c r="L531" s="6">
        <v>120</v>
      </c>
      <c r="M531" t="s">
        <v>132</v>
      </c>
      <c r="N531" t="s">
        <v>133</v>
      </c>
      <c r="O531">
        <v>0.62</v>
      </c>
      <c r="P531">
        <v>0.41</v>
      </c>
      <c r="Q531">
        <v>0.28499999999999998</v>
      </c>
      <c r="R531">
        <v>10.6</v>
      </c>
      <c r="S531">
        <v>8.8800000000000008</v>
      </c>
    </row>
    <row r="532" spans="1:19" x14ac:dyDescent="0.3">
      <c r="A532" t="str">
        <f>VLOOKUP(F532,[1]Blad1!B:D,3,FALSE)</f>
        <v>76.60.2131</v>
      </c>
      <c r="B532" s="4" t="s">
        <v>1335</v>
      </c>
      <c r="C532" t="s">
        <v>1336</v>
      </c>
      <c r="D532" t="s">
        <v>44</v>
      </c>
      <c r="E532" t="s">
        <v>59</v>
      </c>
      <c r="F532" t="str">
        <f t="shared" si="9"/>
        <v>D27.71576|M</v>
      </c>
      <c r="G532" t="s">
        <v>1339</v>
      </c>
      <c r="H532" t="s">
        <v>1340</v>
      </c>
      <c r="I532">
        <f>VLOOKUP(B532,[1]Prijzen!A:G,7,0)</f>
        <v>10.7</v>
      </c>
      <c r="J532" s="6">
        <v>10</v>
      </c>
      <c r="K532" t="s">
        <v>24</v>
      </c>
      <c r="L532" s="6">
        <v>120</v>
      </c>
      <c r="M532" t="s">
        <v>132</v>
      </c>
      <c r="N532" t="s">
        <v>133</v>
      </c>
      <c r="O532">
        <v>0.62</v>
      </c>
      <c r="P532">
        <v>0.41</v>
      </c>
      <c r="Q532">
        <v>0.28499999999999998</v>
      </c>
      <c r="R532">
        <v>12.3</v>
      </c>
      <c r="S532">
        <v>10.56</v>
      </c>
    </row>
    <row r="533" spans="1:19" x14ac:dyDescent="0.3">
      <c r="A533" t="str">
        <f>VLOOKUP(F533,[1]Blad1!B:D,3,FALSE)</f>
        <v>76.60.2131</v>
      </c>
      <c r="B533" s="4" t="s">
        <v>1335</v>
      </c>
      <c r="C533" t="s">
        <v>1336</v>
      </c>
      <c r="D533" t="s">
        <v>50</v>
      </c>
      <c r="E533" t="s">
        <v>59</v>
      </c>
      <c r="F533" t="str">
        <f t="shared" si="9"/>
        <v>D27.71576|L</v>
      </c>
      <c r="G533" t="s">
        <v>1341</v>
      </c>
      <c r="H533" t="s">
        <v>1342</v>
      </c>
      <c r="I533">
        <f>VLOOKUP(B533,[1]Prijzen!A:G,7,0)</f>
        <v>10.7</v>
      </c>
      <c r="J533" s="6">
        <v>10</v>
      </c>
      <c r="K533" t="s">
        <v>24</v>
      </c>
      <c r="L533" s="6">
        <v>120</v>
      </c>
      <c r="M533" t="s">
        <v>132</v>
      </c>
      <c r="N533" t="s">
        <v>133</v>
      </c>
      <c r="O533">
        <v>0.62</v>
      </c>
      <c r="P533">
        <v>0.41</v>
      </c>
      <c r="Q533">
        <v>0.28499999999999998</v>
      </c>
      <c r="R533">
        <v>13</v>
      </c>
      <c r="S533">
        <v>11.28</v>
      </c>
    </row>
    <row r="534" spans="1:19" x14ac:dyDescent="0.3">
      <c r="A534" t="str">
        <f>VLOOKUP(F534,[1]Blad1!B:D,3,FALSE)</f>
        <v>76.60.2131</v>
      </c>
      <c r="B534" s="4" t="s">
        <v>1335</v>
      </c>
      <c r="C534" t="s">
        <v>1336</v>
      </c>
      <c r="D534" t="s">
        <v>53</v>
      </c>
      <c r="E534" t="s">
        <v>59</v>
      </c>
      <c r="F534" t="str">
        <f t="shared" si="9"/>
        <v>D27.71576|XL</v>
      </c>
      <c r="G534" t="s">
        <v>1343</v>
      </c>
      <c r="H534" t="s">
        <v>1344</v>
      </c>
      <c r="I534">
        <f>VLOOKUP(B534,[1]Prijzen!A:G,7,0)</f>
        <v>10.7</v>
      </c>
      <c r="J534" s="6">
        <v>10</v>
      </c>
      <c r="K534" t="s">
        <v>24</v>
      </c>
      <c r="L534" s="6">
        <v>120</v>
      </c>
      <c r="M534" t="s">
        <v>132</v>
      </c>
      <c r="N534" t="s">
        <v>133</v>
      </c>
      <c r="O534">
        <v>0.62</v>
      </c>
      <c r="P534">
        <v>0.41</v>
      </c>
      <c r="Q534">
        <v>0.28499999999999998</v>
      </c>
      <c r="R534">
        <v>13.2</v>
      </c>
      <c r="S534">
        <v>11.52</v>
      </c>
    </row>
    <row r="535" spans="1:19" x14ac:dyDescent="0.3">
      <c r="A535" t="str">
        <f>VLOOKUP(F535,[1]Blad1!B:D,3,FALSE)</f>
        <v>76.60.2131</v>
      </c>
      <c r="B535" s="4" t="s">
        <v>1335</v>
      </c>
      <c r="C535" t="s">
        <v>1336</v>
      </c>
      <c r="D535" t="s">
        <v>150</v>
      </c>
      <c r="E535" t="s">
        <v>59</v>
      </c>
      <c r="F535" t="str">
        <f t="shared" si="9"/>
        <v>D27.71576|2XL</v>
      </c>
      <c r="G535" t="s">
        <v>1345</v>
      </c>
      <c r="H535" t="s">
        <v>1346</v>
      </c>
      <c r="I535">
        <f>VLOOKUP(B535,[1]Prijzen!A:G,7,0)</f>
        <v>10.7</v>
      </c>
      <c r="J535" s="6">
        <v>10</v>
      </c>
      <c r="K535" t="s">
        <v>24</v>
      </c>
      <c r="L535" s="6">
        <v>120</v>
      </c>
      <c r="M535" t="s">
        <v>132</v>
      </c>
      <c r="N535" t="s">
        <v>133</v>
      </c>
      <c r="O535">
        <v>0.62</v>
      </c>
      <c r="P535">
        <v>0.41</v>
      </c>
      <c r="Q535">
        <v>0.28499999999999998</v>
      </c>
      <c r="R535">
        <v>13.9</v>
      </c>
      <c r="S535">
        <v>12.24</v>
      </c>
    </row>
    <row r="536" spans="1:19" x14ac:dyDescent="0.3">
      <c r="A536" t="str">
        <f>VLOOKUP(F536,[1]Blad1!B:D,3,FALSE)</f>
        <v>76.60.2132</v>
      </c>
      <c r="B536" s="4" t="s">
        <v>1347</v>
      </c>
      <c r="C536" t="s">
        <v>1348</v>
      </c>
      <c r="D536" t="s">
        <v>58</v>
      </c>
      <c r="E536" t="s">
        <v>1349</v>
      </c>
      <c r="F536" t="str">
        <f t="shared" si="9"/>
        <v>D27.71577|S</v>
      </c>
      <c r="G536" t="s">
        <v>1350</v>
      </c>
      <c r="H536" t="s">
        <v>1351</v>
      </c>
      <c r="I536">
        <f>VLOOKUP(B536,[1]Prijzen!A:G,7,0)</f>
        <v>10.85</v>
      </c>
      <c r="J536" s="6">
        <v>10</v>
      </c>
      <c r="K536" t="s">
        <v>24</v>
      </c>
      <c r="L536" s="6">
        <v>120</v>
      </c>
      <c r="M536" t="s">
        <v>132</v>
      </c>
      <c r="N536" t="s">
        <v>133</v>
      </c>
      <c r="O536">
        <v>0.65</v>
      </c>
      <c r="P536">
        <v>0.41</v>
      </c>
      <c r="Q536">
        <v>0.29499999999999998</v>
      </c>
      <c r="R536">
        <v>11.8</v>
      </c>
      <c r="S536">
        <v>10.08</v>
      </c>
    </row>
    <row r="537" spans="1:19" x14ac:dyDescent="0.3">
      <c r="A537" t="str">
        <f>VLOOKUP(F537,[1]Blad1!B:D,3,FALSE)</f>
        <v>76.60.2132</v>
      </c>
      <c r="B537" s="4" t="s">
        <v>1347</v>
      </c>
      <c r="C537" t="s">
        <v>1348</v>
      </c>
      <c r="D537" t="s">
        <v>44</v>
      </c>
      <c r="E537" t="s">
        <v>1349</v>
      </c>
      <c r="F537" t="str">
        <f t="shared" si="9"/>
        <v>D27.71577|M</v>
      </c>
      <c r="G537" t="s">
        <v>1352</v>
      </c>
      <c r="H537" t="s">
        <v>1353</v>
      </c>
      <c r="I537">
        <f>VLOOKUP(B537,[1]Prijzen!A:G,7,0)</f>
        <v>10.85</v>
      </c>
      <c r="J537" s="6">
        <v>10</v>
      </c>
      <c r="K537" t="s">
        <v>24</v>
      </c>
      <c r="L537" s="6">
        <v>120</v>
      </c>
      <c r="M537" t="s">
        <v>132</v>
      </c>
      <c r="N537" t="s">
        <v>133</v>
      </c>
      <c r="O537">
        <v>0.65</v>
      </c>
      <c r="P537">
        <v>0.41</v>
      </c>
      <c r="Q537">
        <v>0.29499999999999998</v>
      </c>
      <c r="R537">
        <v>13.3</v>
      </c>
      <c r="S537">
        <v>11.64</v>
      </c>
    </row>
    <row r="538" spans="1:19" x14ac:dyDescent="0.3">
      <c r="A538" t="str">
        <f>VLOOKUP(F538,[1]Blad1!B:D,3,FALSE)</f>
        <v>76.60.2132</v>
      </c>
      <c r="B538" s="4" t="s">
        <v>1347</v>
      </c>
      <c r="C538" t="s">
        <v>1348</v>
      </c>
      <c r="D538" t="s">
        <v>50</v>
      </c>
      <c r="E538" t="s">
        <v>1349</v>
      </c>
      <c r="F538" t="str">
        <f t="shared" si="9"/>
        <v>D27.71577|L</v>
      </c>
      <c r="G538" t="s">
        <v>1354</v>
      </c>
      <c r="H538" t="s">
        <v>1355</v>
      </c>
      <c r="I538">
        <f>VLOOKUP(B538,[1]Prijzen!A:G,7,0)</f>
        <v>10.85</v>
      </c>
      <c r="J538" s="6">
        <v>10</v>
      </c>
      <c r="K538" t="s">
        <v>24</v>
      </c>
      <c r="L538" s="6">
        <v>120</v>
      </c>
      <c r="M538" t="s">
        <v>132</v>
      </c>
      <c r="N538" t="s">
        <v>133</v>
      </c>
      <c r="O538">
        <v>0.65</v>
      </c>
      <c r="P538">
        <v>0.41</v>
      </c>
      <c r="Q538">
        <v>0.29499999999999998</v>
      </c>
      <c r="R538">
        <v>14.1</v>
      </c>
      <c r="S538">
        <v>12.36</v>
      </c>
    </row>
    <row r="539" spans="1:19" x14ac:dyDescent="0.3">
      <c r="A539" t="str">
        <f>VLOOKUP(F539,[1]Blad1!B:D,3,FALSE)</f>
        <v>76.60.2132</v>
      </c>
      <c r="B539" s="4" t="s">
        <v>1347</v>
      </c>
      <c r="C539" t="s">
        <v>1348</v>
      </c>
      <c r="D539" t="s">
        <v>53</v>
      </c>
      <c r="E539" t="s">
        <v>1349</v>
      </c>
      <c r="F539" t="str">
        <f t="shared" si="9"/>
        <v>D27.71577|XL</v>
      </c>
      <c r="G539" t="s">
        <v>1356</v>
      </c>
      <c r="H539" t="s">
        <v>1357</v>
      </c>
      <c r="I539">
        <f>VLOOKUP(B539,[1]Prijzen!A:G,7,0)</f>
        <v>10.85</v>
      </c>
      <c r="J539" s="6">
        <v>10</v>
      </c>
      <c r="K539" t="s">
        <v>24</v>
      </c>
      <c r="L539" s="6">
        <v>120</v>
      </c>
      <c r="M539" t="s">
        <v>132</v>
      </c>
      <c r="N539" t="s">
        <v>133</v>
      </c>
      <c r="O539">
        <v>0.65</v>
      </c>
      <c r="P539">
        <v>0.41</v>
      </c>
      <c r="Q539">
        <v>0.29499999999999998</v>
      </c>
      <c r="R539">
        <v>14.5</v>
      </c>
      <c r="S539">
        <v>12.84</v>
      </c>
    </row>
    <row r="540" spans="1:19" x14ac:dyDescent="0.3">
      <c r="A540" t="str">
        <f>VLOOKUP(F540,[1]Blad1!B:D,3,FALSE)</f>
        <v>76.60.2132</v>
      </c>
      <c r="B540" s="4" t="s">
        <v>1347</v>
      </c>
      <c r="C540" t="s">
        <v>1348</v>
      </c>
      <c r="D540" t="s">
        <v>150</v>
      </c>
      <c r="E540" t="s">
        <v>1349</v>
      </c>
      <c r="F540" t="str">
        <f t="shared" si="9"/>
        <v>D27.71577|2XL</v>
      </c>
      <c r="G540" t="s">
        <v>1358</v>
      </c>
      <c r="H540" t="s">
        <v>1359</v>
      </c>
      <c r="I540">
        <f>VLOOKUP(B540,[1]Prijzen!A:G,7,0)</f>
        <v>10.85</v>
      </c>
      <c r="J540" s="6">
        <v>10</v>
      </c>
      <c r="K540" t="s">
        <v>24</v>
      </c>
      <c r="L540" s="6">
        <v>120</v>
      </c>
      <c r="M540" t="s">
        <v>132</v>
      </c>
      <c r="N540" t="s">
        <v>133</v>
      </c>
      <c r="O540">
        <v>0.65</v>
      </c>
      <c r="P540">
        <v>0.41</v>
      </c>
      <c r="Q540">
        <v>0.29499999999999998</v>
      </c>
      <c r="R540">
        <v>15.7</v>
      </c>
      <c r="S540">
        <v>14.04</v>
      </c>
    </row>
    <row r="541" spans="1:19" x14ac:dyDescent="0.3">
      <c r="A541" t="str">
        <f>VLOOKUP(F541,[1]Blad1!B:D,3,FALSE)</f>
        <v>76.60.2167</v>
      </c>
      <c r="B541" s="4" t="s">
        <v>1360</v>
      </c>
      <c r="C541" t="s">
        <v>1361</v>
      </c>
      <c r="D541" t="s">
        <v>58</v>
      </c>
      <c r="E541" t="s">
        <v>1362</v>
      </c>
      <c r="F541" t="str">
        <f t="shared" si="9"/>
        <v>D27.71GPKV1|S</v>
      </c>
      <c r="G541" t="s">
        <v>1363</v>
      </c>
      <c r="H541" t="s">
        <v>1364</v>
      </c>
      <c r="I541">
        <f>VLOOKUP(B541,[1]Prijzen!A:G,7,0)</f>
        <v>12.1</v>
      </c>
      <c r="J541" s="6">
        <v>10</v>
      </c>
      <c r="K541" t="s">
        <v>24</v>
      </c>
      <c r="L541" s="6" t="s">
        <v>131</v>
      </c>
      <c r="M541" t="s">
        <v>48</v>
      </c>
      <c r="N541" t="s">
        <v>133</v>
      </c>
      <c r="O541">
        <v>0.69</v>
      </c>
      <c r="P541">
        <v>0.46500000000000002</v>
      </c>
      <c r="Q541">
        <v>0.35499999999999998</v>
      </c>
      <c r="R541">
        <v>10.8</v>
      </c>
      <c r="S541">
        <v>9</v>
      </c>
    </row>
    <row r="542" spans="1:19" x14ac:dyDescent="0.3">
      <c r="A542" t="str">
        <f>VLOOKUP(F542,[1]Blad1!B:D,3,FALSE)</f>
        <v>76.60.2167</v>
      </c>
      <c r="B542" s="4" t="s">
        <v>1360</v>
      </c>
      <c r="C542" t="s">
        <v>1361</v>
      </c>
      <c r="D542" t="s">
        <v>44</v>
      </c>
      <c r="E542" t="s">
        <v>1362</v>
      </c>
      <c r="F542" t="str">
        <f t="shared" si="9"/>
        <v>D27.71GPKV1|M</v>
      </c>
      <c r="G542" t="s">
        <v>1365</v>
      </c>
      <c r="H542" t="s">
        <v>1366</v>
      </c>
      <c r="I542">
        <f>VLOOKUP(B542,[1]Prijzen!A:G,7,0)</f>
        <v>12.1</v>
      </c>
      <c r="J542" s="6">
        <v>10</v>
      </c>
      <c r="K542" t="s">
        <v>24</v>
      </c>
      <c r="L542" s="6" t="s">
        <v>131</v>
      </c>
      <c r="M542" t="s">
        <v>48</v>
      </c>
      <c r="N542" t="s">
        <v>133</v>
      </c>
      <c r="O542">
        <v>0.69</v>
      </c>
      <c r="P542">
        <v>0.46500000000000002</v>
      </c>
      <c r="Q542">
        <v>0.35499999999999998</v>
      </c>
      <c r="R542">
        <v>13.2</v>
      </c>
      <c r="S542">
        <v>11.4</v>
      </c>
    </row>
    <row r="543" spans="1:19" x14ac:dyDescent="0.3">
      <c r="A543" t="str">
        <f>VLOOKUP(F543,[1]Blad1!B:D,3,FALSE)</f>
        <v>76.60.2167</v>
      </c>
      <c r="B543" s="4" t="s">
        <v>1360</v>
      </c>
      <c r="C543" t="s">
        <v>1361</v>
      </c>
      <c r="D543" t="s">
        <v>50</v>
      </c>
      <c r="E543" t="s">
        <v>1362</v>
      </c>
      <c r="F543" t="str">
        <f t="shared" si="9"/>
        <v>D27.71GPKV1|L</v>
      </c>
      <c r="G543" t="s">
        <v>1367</v>
      </c>
      <c r="H543" t="s">
        <v>1368</v>
      </c>
      <c r="I543">
        <f>VLOOKUP(B543,[1]Prijzen!A:G,7,0)</f>
        <v>12.1</v>
      </c>
      <c r="J543" s="6">
        <v>10</v>
      </c>
      <c r="K543" t="s">
        <v>24</v>
      </c>
      <c r="L543" s="6" t="s">
        <v>131</v>
      </c>
      <c r="M543" t="s">
        <v>48</v>
      </c>
      <c r="N543" t="s">
        <v>133</v>
      </c>
      <c r="O543">
        <v>0.69</v>
      </c>
      <c r="P543">
        <v>0.46500000000000002</v>
      </c>
      <c r="Q543">
        <v>0.35499999999999998</v>
      </c>
      <c r="R543">
        <v>14.2</v>
      </c>
      <c r="S543">
        <v>12.36</v>
      </c>
    </row>
    <row r="544" spans="1:19" x14ac:dyDescent="0.3">
      <c r="A544" t="str">
        <f>VLOOKUP(F544,[1]Blad1!B:D,3,FALSE)</f>
        <v>76.60.2167</v>
      </c>
      <c r="B544" s="4" t="s">
        <v>1360</v>
      </c>
      <c r="C544" t="s">
        <v>1361</v>
      </c>
      <c r="D544" t="s">
        <v>53</v>
      </c>
      <c r="E544" t="s">
        <v>1362</v>
      </c>
      <c r="F544" t="str">
        <f t="shared" si="9"/>
        <v>D27.71GPKV1|XL</v>
      </c>
      <c r="G544" t="s">
        <v>1369</v>
      </c>
      <c r="H544" t="s">
        <v>1370</v>
      </c>
      <c r="I544">
        <f>VLOOKUP(B544,[1]Prijzen!A:G,7,0)</f>
        <v>12.1</v>
      </c>
      <c r="J544" s="6">
        <v>10</v>
      </c>
      <c r="K544" t="s">
        <v>24</v>
      </c>
      <c r="L544" s="6" t="s">
        <v>131</v>
      </c>
      <c r="M544" t="s">
        <v>48</v>
      </c>
      <c r="N544" t="s">
        <v>133</v>
      </c>
      <c r="O544">
        <v>0.69</v>
      </c>
      <c r="P544">
        <v>0.46500000000000002</v>
      </c>
      <c r="Q544">
        <v>0.38</v>
      </c>
      <c r="R544">
        <v>16.2</v>
      </c>
      <c r="S544">
        <v>14.4</v>
      </c>
    </row>
    <row r="545" spans="1:19" x14ac:dyDescent="0.3">
      <c r="A545" t="str">
        <f>VLOOKUP(F545,[1]Blad1!B:D,3,FALSE)</f>
        <v>76.60.2242</v>
      </c>
      <c r="B545" s="4" t="s">
        <v>1371</v>
      </c>
      <c r="C545" t="s">
        <v>1372</v>
      </c>
      <c r="D545" t="s">
        <v>58</v>
      </c>
      <c r="E545" t="s">
        <v>1373</v>
      </c>
      <c r="F545" t="str">
        <f t="shared" si="9"/>
        <v>D27.71GPKV2R|S</v>
      </c>
      <c r="G545" t="s">
        <v>1374</v>
      </c>
      <c r="H545" t="s">
        <v>1375</v>
      </c>
      <c r="I545">
        <f>VLOOKUP(B545,[1]Prijzen!A:G,7,0)</f>
        <v>12.35</v>
      </c>
      <c r="J545" s="6">
        <v>10</v>
      </c>
      <c r="K545" t="s">
        <v>24</v>
      </c>
      <c r="L545" s="6" t="s">
        <v>131</v>
      </c>
      <c r="M545" t="s">
        <v>132</v>
      </c>
      <c r="N545" t="s">
        <v>133</v>
      </c>
      <c r="O545">
        <v>0.56999999999999995</v>
      </c>
      <c r="P545">
        <v>0.41</v>
      </c>
      <c r="Q545">
        <v>0.315</v>
      </c>
      <c r="R545">
        <v>9.8000000000000007</v>
      </c>
      <c r="S545">
        <v>7.44</v>
      </c>
    </row>
    <row r="546" spans="1:19" x14ac:dyDescent="0.3">
      <c r="A546" t="str">
        <f>VLOOKUP(F546,[1]Blad1!B:D,3,FALSE)</f>
        <v>76.60.2242</v>
      </c>
      <c r="B546" s="4" t="s">
        <v>1371</v>
      </c>
      <c r="C546" t="s">
        <v>1372</v>
      </c>
      <c r="D546" t="s">
        <v>44</v>
      </c>
      <c r="E546" t="s">
        <v>1373</v>
      </c>
      <c r="F546" t="str">
        <f t="shared" si="9"/>
        <v>D27.71GPKV2R|M</v>
      </c>
      <c r="G546" t="s">
        <v>1376</v>
      </c>
      <c r="H546" t="s">
        <v>1377</v>
      </c>
      <c r="I546">
        <f>VLOOKUP(B546,[1]Prijzen!A:G,7,0)</f>
        <v>12.35</v>
      </c>
      <c r="J546" s="6">
        <v>10</v>
      </c>
      <c r="K546" t="s">
        <v>24</v>
      </c>
      <c r="L546" s="6" t="s">
        <v>131</v>
      </c>
      <c r="M546" t="s">
        <v>132</v>
      </c>
      <c r="N546" t="s">
        <v>133</v>
      </c>
      <c r="O546">
        <v>0.56999999999999995</v>
      </c>
      <c r="P546">
        <v>0.41</v>
      </c>
      <c r="Q546">
        <v>0.315</v>
      </c>
      <c r="R546">
        <v>11.5</v>
      </c>
      <c r="S546">
        <v>9.1199999999999992</v>
      </c>
    </row>
    <row r="547" spans="1:19" x14ac:dyDescent="0.3">
      <c r="A547" t="str">
        <f>VLOOKUP(F547,[1]Blad1!B:D,3,FALSE)</f>
        <v>76.60.2242</v>
      </c>
      <c r="B547" s="4" t="s">
        <v>1371</v>
      </c>
      <c r="C547" t="s">
        <v>1372</v>
      </c>
      <c r="D547" t="s">
        <v>50</v>
      </c>
      <c r="E547" t="s">
        <v>1373</v>
      </c>
      <c r="F547" t="str">
        <f t="shared" si="9"/>
        <v>D27.71GPKV2R|L</v>
      </c>
      <c r="G547" t="s">
        <v>1378</v>
      </c>
      <c r="H547" t="s">
        <v>1379</v>
      </c>
      <c r="I547">
        <f>VLOOKUP(B547,[1]Prijzen!A:G,7,0)</f>
        <v>12.35</v>
      </c>
      <c r="J547" s="6">
        <v>10</v>
      </c>
      <c r="K547" t="s">
        <v>24</v>
      </c>
      <c r="L547" s="6" t="s">
        <v>131</v>
      </c>
      <c r="M547" t="s">
        <v>132</v>
      </c>
      <c r="N547" s="29">
        <v>61161020</v>
      </c>
      <c r="O547">
        <v>0.56999999999999995</v>
      </c>
      <c r="P547">
        <v>0.41</v>
      </c>
      <c r="Q547">
        <v>0.315</v>
      </c>
      <c r="R547">
        <v>12.5</v>
      </c>
      <c r="S547">
        <v>10.08</v>
      </c>
    </row>
    <row r="548" spans="1:19" x14ac:dyDescent="0.3">
      <c r="A548" t="str">
        <f>VLOOKUP(F548,[1]Blad1!B:D,3,FALSE)</f>
        <v>76.60.2242</v>
      </c>
      <c r="B548" s="4" t="s">
        <v>1371</v>
      </c>
      <c r="C548" t="s">
        <v>1372</v>
      </c>
      <c r="D548" t="s">
        <v>53</v>
      </c>
      <c r="E548" t="s">
        <v>1373</v>
      </c>
      <c r="F548" t="str">
        <f t="shared" si="9"/>
        <v>D27.71GPKV2R|XL</v>
      </c>
      <c r="G548" t="s">
        <v>1380</v>
      </c>
      <c r="H548" t="s">
        <v>1381</v>
      </c>
      <c r="I548">
        <f>VLOOKUP(B548,[1]Prijzen!A:G,7,0)</f>
        <v>12.35</v>
      </c>
      <c r="J548" s="6">
        <v>10</v>
      </c>
      <c r="K548" t="s">
        <v>24</v>
      </c>
      <c r="L548" s="6" t="s">
        <v>131</v>
      </c>
      <c r="M548" t="s">
        <v>132</v>
      </c>
      <c r="N548" t="s">
        <v>133</v>
      </c>
      <c r="O548">
        <v>0.56999999999999995</v>
      </c>
      <c r="P548">
        <v>0.41</v>
      </c>
      <c r="Q548">
        <v>0.315</v>
      </c>
      <c r="R548">
        <v>13.4</v>
      </c>
      <c r="S548">
        <v>11.04</v>
      </c>
    </row>
    <row r="549" spans="1:19" x14ac:dyDescent="0.3">
      <c r="A549" t="str">
        <f>VLOOKUP(F549,[1]Blad1!B:D,3,FALSE)</f>
        <v>76.60.2243</v>
      </c>
      <c r="B549" s="4" t="s">
        <v>1382</v>
      </c>
      <c r="C549" t="s">
        <v>1383</v>
      </c>
      <c r="D549" t="s">
        <v>44</v>
      </c>
      <c r="E549" t="s">
        <v>653</v>
      </c>
      <c r="F549" t="str">
        <f t="shared" si="9"/>
        <v>D27.71KV660|M</v>
      </c>
      <c r="G549" t="s">
        <v>1384</v>
      </c>
      <c r="H549" t="s">
        <v>1385</v>
      </c>
      <c r="I549">
        <f>VLOOKUP(B549,[1]Prijzen!A:G,7,0)</f>
        <v>11.9</v>
      </c>
      <c r="J549" s="6">
        <v>10</v>
      </c>
      <c r="K549" t="s">
        <v>24</v>
      </c>
      <c r="L549" s="6">
        <v>60</v>
      </c>
      <c r="M549" t="s">
        <v>48</v>
      </c>
      <c r="N549" t="s">
        <v>32</v>
      </c>
      <c r="O549">
        <v>0.76500000000000001</v>
      </c>
      <c r="P549">
        <v>0.46</v>
      </c>
      <c r="Q549">
        <v>0.36499999999999999</v>
      </c>
      <c r="R549">
        <v>28</v>
      </c>
      <c r="S549">
        <v>25.2</v>
      </c>
    </row>
    <row r="550" spans="1:19" x14ac:dyDescent="0.3">
      <c r="A550" t="str">
        <f>VLOOKUP(F550,[1]Blad1!B:D,3,FALSE)</f>
        <v>76.60.2243</v>
      </c>
      <c r="B550" s="4" t="s">
        <v>1382</v>
      </c>
      <c r="C550" t="s">
        <v>1383</v>
      </c>
      <c r="D550" t="s">
        <v>50</v>
      </c>
      <c r="E550" t="s">
        <v>653</v>
      </c>
      <c r="F550" t="str">
        <f t="shared" si="9"/>
        <v>D27.71KV660|L</v>
      </c>
      <c r="G550" t="s">
        <v>1386</v>
      </c>
      <c r="H550" t="s">
        <v>1387</v>
      </c>
      <c r="I550">
        <f>VLOOKUP(B550,[1]Prijzen!A:G,7,0)</f>
        <v>11.9</v>
      </c>
      <c r="J550" s="6">
        <v>10</v>
      </c>
      <c r="K550" t="s">
        <v>24</v>
      </c>
      <c r="L550" s="6">
        <v>60</v>
      </c>
      <c r="M550" t="s">
        <v>48</v>
      </c>
      <c r="N550" t="s">
        <v>32</v>
      </c>
      <c r="O550">
        <v>0.76500000000000001</v>
      </c>
      <c r="P550">
        <v>0.46</v>
      </c>
      <c r="Q550">
        <v>0.36499999999999999</v>
      </c>
      <c r="R550">
        <v>30.4</v>
      </c>
      <c r="S550">
        <v>27.6</v>
      </c>
    </row>
    <row r="551" spans="1:19" x14ac:dyDescent="0.3">
      <c r="A551" t="str">
        <f>VLOOKUP(F551,[1]Blad1!B:D,3,FALSE)</f>
        <v>76.60.2243</v>
      </c>
      <c r="B551" s="4" t="s">
        <v>1382</v>
      </c>
      <c r="C551" t="s">
        <v>1383</v>
      </c>
      <c r="D551" t="s">
        <v>53</v>
      </c>
      <c r="E551" t="s">
        <v>653</v>
      </c>
      <c r="F551" t="str">
        <f t="shared" si="9"/>
        <v>D27.71KV660|XL</v>
      </c>
      <c r="G551" t="s">
        <v>1388</v>
      </c>
      <c r="H551" t="s">
        <v>1389</v>
      </c>
      <c r="I551">
        <f>VLOOKUP(B551,[1]Prijzen!A:G,7,0)</f>
        <v>11.9</v>
      </c>
      <c r="J551" s="6">
        <v>10</v>
      </c>
      <c r="K551" t="s">
        <v>24</v>
      </c>
      <c r="L551" s="6">
        <v>60</v>
      </c>
      <c r="M551" t="s">
        <v>48</v>
      </c>
      <c r="N551" t="s">
        <v>32</v>
      </c>
      <c r="O551">
        <v>0.79</v>
      </c>
      <c r="P551">
        <v>0.46</v>
      </c>
      <c r="Q551">
        <v>0.375</v>
      </c>
      <c r="R551">
        <v>34.1</v>
      </c>
      <c r="S551">
        <v>31.2</v>
      </c>
    </row>
    <row r="552" spans="1:19" x14ac:dyDescent="0.3">
      <c r="A552" t="str">
        <f>VLOOKUP(F552,[1]Blad1!B:D,3,FALSE)</f>
        <v>76.60.2243</v>
      </c>
      <c r="B552" s="4" t="s">
        <v>1382</v>
      </c>
      <c r="C552" t="s">
        <v>1383</v>
      </c>
      <c r="D552" t="s">
        <v>150</v>
      </c>
      <c r="E552" t="s">
        <v>653</v>
      </c>
      <c r="F552" t="str">
        <f t="shared" si="9"/>
        <v>D27.71KV660|2XL</v>
      </c>
      <c r="G552" t="s">
        <v>1390</v>
      </c>
      <c r="H552" t="s">
        <v>1391</v>
      </c>
      <c r="I552">
        <f>VLOOKUP(B552,[1]Prijzen!A:G,7,0)</f>
        <v>11.9</v>
      </c>
      <c r="J552" s="6">
        <v>10</v>
      </c>
      <c r="K552" t="s">
        <v>24</v>
      </c>
      <c r="L552" s="6">
        <v>60</v>
      </c>
      <c r="M552" t="s">
        <v>48</v>
      </c>
      <c r="N552" t="s">
        <v>32</v>
      </c>
      <c r="O552">
        <v>0.79</v>
      </c>
      <c r="P552">
        <v>0.5</v>
      </c>
      <c r="Q552">
        <v>0.40500000000000003</v>
      </c>
      <c r="R552">
        <v>35.299999999999997</v>
      </c>
      <c r="S552">
        <v>32.4</v>
      </c>
    </row>
    <row r="553" spans="1:19" x14ac:dyDescent="0.3">
      <c r="A553" t="str">
        <f>VLOOKUP(F553,[1]Blad1!B:D,3,FALSE)</f>
        <v>76.60.2392</v>
      </c>
      <c r="B553" s="4" t="s">
        <v>1392</v>
      </c>
      <c r="C553" s="5" t="s">
        <v>1393</v>
      </c>
      <c r="D553" s="5" t="s">
        <v>1394</v>
      </c>
      <c r="E553" t="s">
        <v>271</v>
      </c>
      <c r="F553" t="str">
        <f t="shared" si="9"/>
        <v>D27.71N8|M</v>
      </c>
      <c r="G553" s="5" t="s">
        <v>1395</v>
      </c>
      <c r="H553" t="s">
        <v>1396</v>
      </c>
      <c r="I553">
        <f>VLOOKUP(B553,[1]Prijzen!A:G,7,0)</f>
        <v>10.75</v>
      </c>
      <c r="J553" s="6">
        <v>12</v>
      </c>
      <c r="K553" t="s">
        <v>24</v>
      </c>
      <c r="L553" s="6">
        <v>36</v>
      </c>
      <c r="M553" s="5" t="s">
        <v>25</v>
      </c>
      <c r="N553" s="7" t="s">
        <v>598</v>
      </c>
      <c r="O553">
        <v>53.34</v>
      </c>
      <c r="P553">
        <v>21.59</v>
      </c>
      <c r="Q553">
        <v>11.43</v>
      </c>
      <c r="R553">
        <v>3.9281099242000002</v>
      </c>
    </row>
    <row r="554" spans="1:19" x14ac:dyDescent="0.3">
      <c r="A554" t="str">
        <f>VLOOKUP(F554,[1]Blad1!B:D,3,FALSE)</f>
        <v>76.60.2392</v>
      </c>
      <c r="B554" s="4" t="s">
        <v>1392</v>
      </c>
      <c r="C554" s="5" t="s">
        <v>1393</v>
      </c>
      <c r="D554" s="5" t="s">
        <v>1397</v>
      </c>
      <c r="E554" t="s">
        <v>271</v>
      </c>
      <c r="F554" t="str">
        <f t="shared" si="9"/>
        <v>D27.71N8|L</v>
      </c>
      <c r="G554" s="5" t="s">
        <v>1398</v>
      </c>
      <c r="H554" t="s">
        <v>1399</v>
      </c>
      <c r="I554">
        <f>VLOOKUP(B554,[1]Prijzen!A:G,7,0)</f>
        <v>10.75</v>
      </c>
      <c r="J554" s="6">
        <v>12</v>
      </c>
      <c r="K554" t="s">
        <v>24</v>
      </c>
      <c r="L554" s="6">
        <v>36</v>
      </c>
      <c r="M554" s="5" t="s">
        <v>25</v>
      </c>
      <c r="N554" s="7" t="s">
        <v>598</v>
      </c>
      <c r="O554">
        <v>53.34</v>
      </c>
      <c r="P554">
        <v>21.59</v>
      </c>
      <c r="Q554">
        <v>11.43</v>
      </c>
      <c r="R554">
        <v>4.0823313300000006</v>
      </c>
    </row>
    <row r="555" spans="1:19" x14ac:dyDescent="0.3">
      <c r="A555" t="str">
        <f>VLOOKUP(F555,[1]Blad1!B:D,3,FALSE)</f>
        <v>76.60.2392</v>
      </c>
      <c r="B555" s="4" t="s">
        <v>1392</v>
      </c>
      <c r="C555" s="5" t="s">
        <v>1393</v>
      </c>
      <c r="D555" s="5" t="s">
        <v>1400</v>
      </c>
      <c r="E555" t="s">
        <v>271</v>
      </c>
      <c r="F555" t="str">
        <f t="shared" si="9"/>
        <v>D27.71N8|XL</v>
      </c>
      <c r="G555" s="5" t="s">
        <v>1401</v>
      </c>
      <c r="H555" t="s">
        <v>1402</v>
      </c>
      <c r="I555">
        <f>VLOOKUP(B555,[1]Prijzen!A:G,7,0)</f>
        <v>10.75</v>
      </c>
      <c r="J555" s="6">
        <v>12</v>
      </c>
      <c r="K555" t="s">
        <v>24</v>
      </c>
      <c r="L555" s="6">
        <v>36</v>
      </c>
      <c r="M555" s="5" t="s">
        <v>25</v>
      </c>
      <c r="N555" s="7" t="s">
        <v>598</v>
      </c>
      <c r="O555">
        <v>53.34</v>
      </c>
      <c r="P555">
        <v>21.59</v>
      </c>
      <c r="Q555">
        <v>11.43</v>
      </c>
      <c r="R555">
        <v>4.2320168121000004</v>
      </c>
    </row>
    <row r="556" spans="1:19" x14ac:dyDescent="0.3">
      <c r="A556" t="str">
        <f>VLOOKUP(F556,[1]Blad1!B:D,3,FALSE)</f>
        <v>76.60.2259</v>
      </c>
      <c r="B556" s="4" t="s">
        <v>1403</v>
      </c>
      <c r="C556" t="s">
        <v>1404</v>
      </c>
      <c r="D556" t="s">
        <v>270</v>
      </c>
      <c r="E556" t="s">
        <v>653</v>
      </c>
      <c r="F556" t="str">
        <f t="shared" si="9"/>
        <v>D27.73NSK24|S</v>
      </c>
      <c r="G556" s="5" t="s">
        <v>1405</v>
      </c>
      <c r="H556" t="s">
        <v>1406</v>
      </c>
      <c r="I556">
        <f>VLOOKUP(B556,[1]Prijzen!A:G,7,0)</f>
        <v>9.1999999999999993</v>
      </c>
      <c r="J556" s="6">
        <v>12</v>
      </c>
      <c r="K556" s="5" t="s">
        <v>24</v>
      </c>
      <c r="L556" s="6">
        <v>72</v>
      </c>
      <c r="M556" s="5" t="s">
        <v>25</v>
      </c>
      <c r="N556" s="7" t="s">
        <v>133</v>
      </c>
      <c r="O556">
        <v>49.53</v>
      </c>
      <c r="P556">
        <v>36.83</v>
      </c>
      <c r="Q556">
        <v>34.29</v>
      </c>
      <c r="R556">
        <v>10.43262451</v>
      </c>
      <c r="S556">
        <v>0</v>
      </c>
    </row>
    <row r="557" spans="1:19" x14ac:dyDescent="0.3">
      <c r="A557" t="str">
        <f>VLOOKUP(F557,[1]Blad1!B:D,3,FALSE)</f>
        <v>76.60.2259</v>
      </c>
      <c r="B557" s="4" t="s">
        <v>1403</v>
      </c>
      <c r="C557" t="s">
        <v>1404</v>
      </c>
      <c r="D557" t="s">
        <v>274</v>
      </c>
      <c r="E557" t="s">
        <v>653</v>
      </c>
      <c r="F557" t="str">
        <f t="shared" si="9"/>
        <v>D27.73NSK24|M</v>
      </c>
      <c r="G557" s="5" t="s">
        <v>1407</v>
      </c>
      <c r="H557" t="s">
        <v>1408</v>
      </c>
      <c r="I557">
        <f>VLOOKUP(B557,[1]Prijzen!A:G,7,0)</f>
        <v>9.1999999999999993</v>
      </c>
      <c r="J557" s="6">
        <v>12</v>
      </c>
      <c r="K557" s="5" t="s">
        <v>24</v>
      </c>
      <c r="L557" s="6">
        <v>72</v>
      </c>
      <c r="M557" s="5" t="s">
        <v>25</v>
      </c>
      <c r="N557" s="7" t="s">
        <v>133</v>
      </c>
      <c r="O557">
        <v>49.53</v>
      </c>
      <c r="P557">
        <v>36.83</v>
      </c>
      <c r="Q557">
        <v>34.29</v>
      </c>
      <c r="R557">
        <v>10.886216880000001</v>
      </c>
      <c r="S557">
        <v>0</v>
      </c>
    </row>
    <row r="558" spans="1:19" x14ac:dyDescent="0.3">
      <c r="A558" t="str">
        <f>VLOOKUP(F558,[1]Blad1!B:D,3,FALSE)</f>
        <v>76.60.2259</v>
      </c>
      <c r="B558" s="4" t="s">
        <v>1403</v>
      </c>
      <c r="C558" t="s">
        <v>1404</v>
      </c>
      <c r="D558" t="s">
        <v>277</v>
      </c>
      <c r="E558" t="s">
        <v>653</v>
      </c>
      <c r="F558" t="str">
        <f t="shared" si="9"/>
        <v>D27.73NSK24|L</v>
      </c>
      <c r="G558" s="5" t="s">
        <v>1409</v>
      </c>
      <c r="H558" t="s">
        <v>1410</v>
      </c>
      <c r="I558">
        <f>VLOOKUP(B558,[1]Prijzen!A:G,7,0)</f>
        <v>9.1999999999999993</v>
      </c>
      <c r="J558" s="6">
        <v>12</v>
      </c>
      <c r="K558" s="5" t="s">
        <v>24</v>
      </c>
      <c r="L558" s="6">
        <v>72</v>
      </c>
      <c r="M558" s="5" t="s">
        <v>25</v>
      </c>
      <c r="N558" s="7" t="s">
        <v>133</v>
      </c>
      <c r="O558">
        <v>49.53</v>
      </c>
      <c r="P558">
        <v>36.83</v>
      </c>
      <c r="Q558">
        <v>34.29</v>
      </c>
      <c r="R558">
        <v>11.793401620000001</v>
      </c>
      <c r="S558">
        <v>0</v>
      </c>
    </row>
    <row r="559" spans="1:19" x14ac:dyDescent="0.3">
      <c r="A559" t="str">
        <f>VLOOKUP(F559,[1]Blad1!B:D,3,FALSE)</f>
        <v>76.60.2259</v>
      </c>
      <c r="B559" s="4" t="s">
        <v>1403</v>
      </c>
      <c r="C559" t="s">
        <v>1404</v>
      </c>
      <c r="D559" t="s">
        <v>279</v>
      </c>
      <c r="E559" t="s">
        <v>653</v>
      </c>
      <c r="F559" t="str">
        <f t="shared" si="9"/>
        <v>D27.73NSK24|XL</v>
      </c>
      <c r="G559" s="5" t="s">
        <v>1411</v>
      </c>
      <c r="H559" t="s">
        <v>1412</v>
      </c>
      <c r="I559">
        <f>VLOOKUP(B559,[1]Prijzen!A:G,7,0)</f>
        <v>9.1999999999999993</v>
      </c>
      <c r="J559" s="6">
        <v>12</v>
      </c>
      <c r="K559" s="5" t="s">
        <v>24</v>
      </c>
      <c r="L559" s="6">
        <v>72</v>
      </c>
      <c r="M559" s="5" t="s">
        <v>25</v>
      </c>
      <c r="N559" s="7" t="s">
        <v>133</v>
      </c>
      <c r="O559">
        <v>49.53</v>
      </c>
      <c r="P559">
        <v>36.83</v>
      </c>
      <c r="Q559">
        <v>34.29</v>
      </c>
      <c r="R559">
        <v>12.24699399</v>
      </c>
      <c r="S559">
        <v>0</v>
      </c>
    </row>
    <row r="560" spans="1:19" x14ac:dyDescent="0.3">
      <c r="A560" t="str">
        <f>VLOOKUP(F560,[1]Blad1!B:D,3,FALSE)</f>
        <v>76.60.2260</v>
      </c>
      <c r="B560" s="4" t="s">
        <v>1413</v>
      </c>
      <c r="C560" t="s">
        <v>1414</v>
      </c>
      <c r="D560" t="s">
        <v>270</v>
      </c>
      <c r="E560" t="s">
        <v>653</v>
      </c>
      <c r="F560" t="str">
        <f t="shared" si="9"/>
        <v>D27.73NSK26|S</v>
      </c>
      <c r="G560" s="5" t="s">
        <v>1415</v>
      </c>
      <c r="H560" s="4">
        <v>38054042080</v>
      </c>
      <c r="I560">
        <f>VLOOKUP(B560,[1]Prijzen!A:G,7,0)</f>
        <v>15.15</v>
      </c>
      <c r="J560" s="6">
        <v>12</v>
      </c>
      <c r="K560" s="5" t="s">
        <v>24</v>
      </c>
      <c r="L560" s="6">
        <v>72</v>
      </c>
      <c r="M560" s="5" t="s">
        <v>48</v>
      </c>
      <c r="N560" s="7" t="s">
        <v>133</v>
      </c>
      <c r="O560">
        <v>68.58</v>
      </c>
      <c r="P560">
        <v>42.545000000000002</v>
      </c>
      <c r="Q560">
        <v>30.48</v>
      </c>
      <c r="R560">
        <v>17.69010243</v>
      </c>
      <c r="S560">
        <v>0</v>
      </c>
    </row>
    <row r="561" spans="1:19" ht="13.2" customHeight="1" x14ac:dyDescent="0.3">
      <c r="A561" t="str">
        <f>VLOOKUP(F561,[1]Blad1!B:D,3,FALSE)</f>
        <v>76.60.2260</v>
      </c>
      <c r="B561" s="4" t="s">
        <v>1413</v>
      </c>
      <c r="C561" t="s">
        <v>1414</v>
      </c>
      <c r="D561" t="s">
        <v>274</v>
      </c>
      <c r="E561" t="s">
        <v>653</v>
      </c>
      <c r="F561" t="str">
        <f t="shared" si="9"/>
        <v>D27.73NSK26|M</v>
      </c>
      <c r="G561" s="5" t="s">
        <v>1416</v>
      </c>
      <c r="H561" s="4">
        <v>38054042097</v>
      </c>
      <c r="I561">
        <f>VLOOKUP(B561,[1]Prijzen!A:G,7,0)</f>
        <v>15.15</v>
      </c>
      <c r="J561" s="6">
        <v>12</v>
      </c>
      <c r="K561" s="5" t="s">
        <v>24</v>
      </c>
      <c r="L561" s="6">
        <v>72</v>
      </c>
      <c r="M561" s="5" t="s">
        <v>48</v>
      </c>
      <c r="N561" s="7" t="s">
        <v>133</v>
      </c>
      <c r="O561">
        <v>68.58</v>
      </c>
      <c r="P561">
        <v>42.545000000000002</v>
      </c>
      <c r="Q561">
        <v>30.48</v>
      </c>
      <c r="R561">
        <v>18.597287170000001</v>
      </c>
      <c r="S561">
        <v>0</v>
      </c>
    </row>
    <row r="562" spans="1:19" s="5" customFormat="1" x14ac:dyDescent="0.3">
      <c r="A562" t="str">
        <f>VLOOKUP(F562,[1]Blad1!B:D,3,FALSE)</f>
        <v>76.60.2260</v>
      </c>
      <c r="B562" s="4" t="s">
        <v>1413</v>
      </c>
      <c r="C562" t="s">
        <v>1414</v>
      </c>
      <c r="D562" t="s">
        <v>277</v>
      </c>
      <c r="E562" t="s">
        <v>653</v>
      </c>
      <c r="F562" t="str">
        <f t="shared" si="9"/>
        <v>D27.73NSK26|L</v>
      </c>
      <c r="G562" s="5" t="s">
        <v>1417</v>
      </c>
      <c r="H562" s="4">
        <v>38054042004</v>
      </c>
      <c r="I562">
        <f>VLOOKUP(B562,[1]Prijzen!A:G,7,0)</f>
        <v>15.15</v>
      </c>
      <c r="J562" s="6">
        <v>12</v>
      </c>
      <c r="K562" s="5" t="s">
        <v>24</v>
      </c>
      <c r="L562" s="6">
        <v>72</v>
      </c>
      <c r="M562" s="5" t="s">
        <v>48</v>
      </c>
      <c r="N562" s="7" t="s">
        <v>133</v>
      </c>
      <c r="O562">
        <v>68.58</v>
      </c>
      <c r="P562">
        <v>42.545000000000002</v>
      </c>
      <c r="Q562">
        <v>30.48</v>
      </c>
      <c r="R562">
        <v>19.958064280000002</v>
      </c>
      <c r="S562">
        <v>0</v>
      </c>
    </row>
    <row r="563" spans="1:19" s="5" customFormat="1" x14ac:dyDescent="0.3">
      <c r="A563" t="str">
        <f>VLOOKUP(F563,[1]Blad1!B:D,3,FALSE)</f>
        <v>76.60.2260</v>
      </c>
      <c r="B563" s="4" t="s">
        <v>1413</v>
      </c>
      <c r="C563" t="s">
        <v>1414</v>
      </c>
      <c r="D563" t="s">
        <v>279</v>
      </c>
      <c r="E563" t="s">
        <v>653</v>
      </c>
      <c r="F563" t="str">
        <f t="shared" si="9"/>
        <v>D27.73NSK26|XL</v>
      </c>
      <c r="G563" s="5" t="s">
        <v>1418</v>
      </c>
      <c r="H563" s="4">
        <v>38054042011</v>
      </c>
      <c r="I563">
        <f>VLOOKUP(B563,[1]Prijzen!A:G,7,0)</f>
        <v>15.15</v>
      </c>
      <c r="J563" s="6">
        <v>12</v>
      </c>
      <c r="K563" s="5" t="s">
        <v>24</v>
      </c>
      <c r="L563" s="6">
        <v>72</v>
      </c>
      <c r="M563" s="5" t="s">
        <v>48</v>
      </c>
      <c r="N563" s="7" t="s">
        <v>133</v>
      </c>
      <c r="O563">
        <v>68.58</v>
      </c>
      <c r="P563">
        <v>42.545000000000002</v>
      </c>
      <c r="Q563">
        <v>30.48</v>
      </c>
      <c r="R563">
        <v>22.226026130000001</v>
      </c>
      <c r="S563">
        <v>0</v>
      </c>
    </row>
    <row r="564" spans="1:19" s="5" customFormat="1" x14ac:dyDescent="0.3">
      <c r="A564" t="str">
        <f>VLOOKUP(F564,[1]Blad1!B:D,3,FALSE)</f>
        <v>76.60.2251</v>
      </c>
      <c r="B564" s="4" t="s">
        <v>1419</v>
      </c>
      <c r="C564" t="s">
        <v>1420</v>
      </c>
      <c r="D564" t="s">
        <v>58</v>
      </c>
      <c r="E564" t="s">
        <v>1362</v>
      </c>
      <c r="F564" t="str">
        <f t="shared" si="9"/>
        <v>D27.71STGP1|S</v>
      </c>
      <c r="G564" t="s">
        <v>1421</v>
      </c>
      <c r="H564" t="s">
        <v>1422</v>
      </c>
      <c r="I564">
        <f>VLOOKUP(B564,[1]Prijzen!A:G,7,0)</f>
        <v>11.65</v>
      </c>
      <c r="J564" s="6">
        <v>10</v>
      </c>
      <c r="K564" t="s">
        <v>24</v>
      </c>
      <c r="L564" s="6">
        <v>120</v>
      </c>
      <c r="M564" t="s">
        <v>48</v>
      </c>
      <c r="N564" t="s">
        <v>133</v>
      </c>
      <c r="O564">
        <v>0.56999999999999995</v>
      </c>
      <c r="P564">
        <v>0.41</v>
      </c>
      <c r="Q564">
        <v>0.375</v>
      </c>
      <c r="R564">
        <v>13</v>
      </c>
      <c r="S564">
        <v>10.8</v>
      </c>
    </row>
    <row r="565" spans="1:19" s="5" customFormat="1" x14ac:dyDescent="0.3">
      <c r="A565" t="str">
        <f>VLOOKUP(F565,[1]Blad1!B:D,3,FALSE)</f>
        <v>76.60.2251</v>
      </c>
      <c r="B565" s="4" t="s">
        <v>1419</v>
      </c>
      <c r="C565" t="s">
        <v>1420</v>
      </c>
      <c r="D565" t="s">
        <v>44</v>
      </c>
      <c r="E565" t="s">
        <v>1362</v>
      </c>
      <c r="F565" t="str">
        <f t="shared" si="9"/>
        <v>D27.71STGP1|M</v>
      </c>
      <c r="G565" t="s">
        <v>1423</v>
      </c>
      <c r="H565" t="s">
        <v>1424</v>
      </c>
      <c r="I565">
        <f>VLOOKUP(B565,[1]Prijzen!A:G,7,0)</f>
        <v>11.65</v>
      </c>
      <c r="J565" s="6">
        <v>10</v>
      </c>
      <c r="K565" t="s">
        <v>24</v>
      </c>
      <c r="L565" s="6">
        <v>120</v>
      </c>
      <c r="M565" t="s">
        <v>48</v>
      </c>
      <c r="N565" t="s">
        <v>133</v>
      </c>
      <c r="O565">
        <v>0.56999999999999995</v>
      </c>
      <c r="P565">
        <v>0.41</v>
      </c>
      <c r="Q565">
        <v>0.375</v>
      </c>
      <c r="R565">
        <v>14.2</v>
      </c>
      <c r="S565">
        <v>12</v>
      </c>
    </row>
    <row r="566" spans="1:19" s="5" customFormat="1" x14ac:dyDescent="0.3">
      <c r="A566" t="str">
        <f>VLOOKUP(F566,[1]Blad1!B:D,3,FALSE)</f>
        <v>76.60.2251</v>
      </c>
      <c r="B566" s="4" t="s">
        <v>1419</v>
      </c>
      <c r="C566" t="s">
        <v>1420</v>
      </c>
      <c r="D566" t="s">
        <v>50</v>
      </c>
      <c r="E566" t="s">
        <v>1362</v>
      </c>
      <c r="F566" t="str">
        <f t="shared" si="9"/>
        <v>D27.71STGP1|L</v>
      </c>
      <c r="G566" t="s">
        <v>1425</v>
      </c>
      <c r="H566" t="s">
        <v>1426</v>
      </c>
      <c r="I566">
        <f>VLOOKUP(B566,[1]Prijzen!A:G,7,0)</f>
        <v>11.65</v>
      </c>
      <c r="J566" s="6">
        <v>10</v>
      </c>
      <c r="K566" t="s">
        <v>24</v>
      </c>
      <c r="L566" s="6">
        <v>120</v>
      </c>
      <c r="M566" t="s">
        <v>48</v>
      </c>
      <c r="N566" t="s">
        <v>133</v>
      </c>
      <c r="O566">
        <v>0.56999999999999995</v>
      </c>
      <c r="P566">
        <v>0.41</v>
      </c>
      <c r="Q566">
        <v>0.375</v>
      </c>
      <c r="R566">
        <v>15.4</v>
      </c>
      <c r="S566">
        <v>13.2</v>
      </c>
    </row>
    <row r="567" spans="1:19" x14ac:dyDescent="0.3">
      <c r="A567" t="str">
        <f>VLOOKUP(F567,[1]Blad1!B:D,3,FALSE)</f>
        <v>76.60.2251</v>
      </c>
      <c r="B567" s="4" t="s">
        <v>1419</v>
      </c>
      <c r="C567" t="s">
        <v>1420</v>
      </c>
      <c r="D567" t="s">
        <v>53</v>
      </c>
      <c r="E567" t="s">
        <v>1362</v>
      </c>
      <c r="F567" t="str">
        <f t="shared" si="9"/>
        <v>D27.71STGP1|XL</v>
      </c>
      <c r="G567" t="s">
        <v>1427</v>
      </c>
      <c r="H567" t="s">
        <v>1428</v>
      </c>
      <c r="I567">
        <f>VLOOKUP(B567,[1]Prijzen!A:G,7,0)</f>
        <v>11.65</v>
      </c>
      <c r="J567" s="6">
        <v>10</v>
      </c>
      <c r="K567" t="s">
        <v>24</v>
      </c>
      <c r="L567" s="6">
        <v>120</v>
      </c>
      <c r="M567" t="s">
        <v>48</v>
      </c>
      <c r="N567" t="s">
        <v>133</v>
      </c>
      <c r="O567">
        <v>0.56999999999999995</v>
      </c>
      <c r="P567">
        <v>0.41</v>
      </c>
      <c r="Q567">
        <v>0.375</v>
      </c>
      <c r="R567">
        <v>17.8</v>
      </c>
      <c r="S567">
        <v>15.6</v>
      </c>
    </row>
    <row r="568" spans="1:19" x14ac:dyDescent="0.3">
      <c r="A568" t="str">
        <f>VLOOKUP(F568,[1]Blad1!B:D,3,FALSE)</f>
        <v>76.60.2252</v>
      </c>
      <c r="B568" s="4" t="s">
        <v>1429</v>
      </c>
      <c r="C568" t="s">
        <v>1430</v>
      </c>
      <c r="D568" t="s">
        <v>58</v>
      </c>
      <c r="E568" t="s">
        <v>1373</v>
      </c>
      <c r="F568" t="str">
        <f t="shared" si="9"/>
        <v>D27.71STGP2|S</v>
      </c>
      <c r="G568" t="s">
        <v>1431</v>
      </c>
      <c r="H568" t="s">
        <v>1432</v>
      </c>
      <c r="I568">
        <f>VLOOKUP(B568,[1]Prijzen!A:G,7,0)</f>
        <v>12.65</v>
      </c>
      <c r="J568" s="6">
        <v>10</v>
      </c>
      <c r="K568" t="s">
        <v>24</v>
      </c>
      <c r="L568" s="6">
        <v>120</v>
      </c>
      <c r="M568" t="s">
        <v>132</v>
      </c>
      <c r="N568" t="s">
        <v>133</v>
      </c>
      <c r="O568">
        <v>0.61</v>
      </c>
      <c r="P568">
        <v>0.41</v>
      </c>
      <c r="Q568">
        <v>0.28999999999999998</v>
      </c>
      <c r="R568">
        <v>11.2</v>
      </c>
      <c r="S568">
        <v>8.8800000000000008</v>
      </c>
    </row>
    <row r="569" spans="1:19" x14ac:dyDescent="0.3">
      <c r="A569" t="str">
        <f>VLOOKUP(F569,[1]Blad1!B:D,3,FALSE)</f>
        <v>76.60.2252</v>
      </c>
      <c r="B569" s="4" t="s">
        <v>1429</v>
      </c>
      <c r="C569" t="s">
        <v>1430</v>
      </c>
      <c r="D569" t="s">
        <v>44</v>
      </c>
      <c r="E569" t="s">
        <v>1373</v>
      </c>
      <c r="F569" t="str">
        <f t="shared" si="9"/>
        <v>D27.71STGP2|M</v>
      </c>
      <c r="G569" t="s">
        <v>1433</v>
      </c>
      <c r="H569" t="s">
        <v>1434</v>
      </c>
      <c r="I569">
        <f>VLOOKUP(B569,[1]Prijzen!A:G,7,0)</f>
        <v>12.65</v>
      </c>
      <c r="J569" s="6">
        <v>10</v>
      </c>
      <c r="K569" t="s">
        <v>24</v>
      </c>
      <c r="L569" s="6">
        <v>120</v>
      </c>
      <c r="M569" t="s">
        <v>132</v>
      </c>
      <c r="N569" t="s">
        <v>133</v>
      </c>
      <c r="O569">
        <v>0.61</v>
      </c>
      <c r="P569">
        <v>0.41</v>
      </c>
      <c r="Q569">
        <v>0.28999999999999998</v>
      </c>
      <c r="R569">
        <v>11.9</v>
      </c>
      <c r="S569">
        <v>9.6</v>
      </c>
    </row>
    <row r="570" spans="1:19" x14ac:dyDescent="0.3">
      <c r="A570" t="str">
        <f>VLOOKUP(F570,[1]Blad1!B:D,3,FALSE)</f>
        <v>76.60.2252</v>
      </c>
      <c r="B570" s="4" t="s">
        <v>1429</v>
      </c>
      <c r="C570" t="s">
        <v>1430</v>
      </c>
      <c r="D570" t="s">
        <v>50</v>
      </c>
      <c r="E570" t="s">
        <v>1373</v>
      </c>
      <c r="F570" t="str">
        <f t="shared" si="9"/>
        <v>D27.71STGP2|L</v>
      </c>
      <c r="G570" t="s">
        <v>1435</v>
      </c>
      <c r="H570" t="s">
        <v>1436</v>
      </c>
      <c r="I570">
        <f>VLOOKUP(B570,[1]Prijzen!A:G,7,0)</f>
        <v>12.65</v>
      </c>
      <c r="J570" s="6">
        <v>10</v>
      </c>
      <c r="K570" t="s">
        <v>24</v>
      </c>
      <c r="L570" s="6">
        <v>120</v>
      </c>
      <c r="M570" t="s">
        <v>132</v>
      </c>
      <c r="N570" t="s">
        <v>133</v>
      </c>
      <c r="O570">
        <v>0.61</v>
      </c>
      <c r="P570">
        <v>0.41</v>
      </c>
      <c r="Q570">
        <v>0.28999999999999998</v>
      </c>
      <c r="R570">
        <v>13.1</v>
      </c>
      <c r="S570">
        <v>10.8</v>
      </c>
    </row>
    <row r="571" spans="1:19" x14ac:dyDescent="0.3">
      <c r="A571" t="str">
        <f>VLOOKUP(F571,[1]Blad1!B:D,3,FALSE)</f>
        <v>76.60.2252</v>
      </c>
      <c r="B571" s="4" t="s">
        <v>1429</v>
      </c>
      <c r="C571" t="s">
        <v>1430</v>
      </c>
      <c r="D571" t="s">
        <v>53</v>
      </c>
      <c r="E571" t="s">
        <v>1373</v>
      </c>
      <c r="F571" t="str">
        <f t="shared" si="9"/>
        <v>D27.71STGP2|XL</v>
      </c>
      <c r="G571" t="s">
        <v>1437</v>
      </c>
      <c r="H571" t="s">
        <v>1438</v>
      </c>
      <c r="I571">
        <f>VLOOKUP(B571,[1]Prijzen!A:G,7,0)</f>
        <v>12.65</v>
      </c>
      <c r="J571" s="6">
        <v>10</v>
      </c>
      <c r="K571" t="s">
        <v>24</v>
      </c>
      <c r="L571" s="6">
        <v>120</v>
      </c>
      <c r="M571" t="s">
        <v>132</v>
      </c>
      <c r="N571" t="s">
        <v>133</v>
      </c>
      <c r="O571">
        <v>0.61</v>
      </c>
      <c r="P571">
        <v>0.41</v>
      </c>
      <c r="Q571">
        <v>0.28999999999999998</v>
      </c>
      <c r="R571">
        <v>14.5</v>
      </c>
      <c r="S571">
        <v>12.24</v>
      </c>
    </row>
    <row r="572" spans="1:19" x14ac:dyDescent="0.3">
      <c r="A572" t="str">
        <f>VLOOKUP(F572,[1]Blad1!B:D,3,FALSE)</f>
        <v>76.60.2245</v>
      </c>
      <c r="B572" s="4" t="s">
        <v>1439</v>
      </c>
      <c r="C572" t="s">
        <v>1440</v>
      </c>
      <c r="D572" t="s">
        <v>58</v>
      </c>
      <c r="E572" t="s">
        <v>332</v>
      </c>
      <c r="F572" t="str">
        <f t="shared" si="9"/>
        <v>D27.71STEX376|S</v>
      </c>
      <c r="G572" t="s">
        <v>1441</v>
      </c>
      <c r="H572" t="s">
        <v>1442</v>
      </c>
      <c r="I572">
        <f>VLOOKUP(B572,[1]Prijzen!A:G,7,0)</f>
        <v>14.15</v>
      </c>
      <c r="J572" s="6">
        <v>10</v>
      </c>
      <c r="K572" t="s">
        <v>24</v>
      </c>
      <c r="L572" s="6">
        <v>120</v>
      </c>
      <c r="M572" t="s">
        <v>132</v>
      </c>
      <c r="N572" t="s">
        <v>133</v>
      </c>
      <c r="O572">
        <v>0.62</v>
      </c>
      <c r="P572">
        <v>0.41</v>
      </c>
      <c r="Q572">
        <v>0.28499999999999998</v>
      </c>
      <c r="R572">
        <v>9.5</v>
      </c>
      <c r="S572">
        <v>7.2</v>
      </c>
    </row>
    <row r="573" spans="1:19" x14ac:dyDescent="0.3">
      <c r="A573" t="str">
        <f>VLOOKUP(F573,[1]Blad1!B:D,3,FALSE)</f>
        <v>76.60.2245</v>
      </c>
      <c r="B573" s="4" t="s">
        <v>1439</v>
      </c>
      <c r="C573" t="s">
        <v>1440</v>
      </c>
      <c r="D573" t="s">
        <v>44</v>
      </c>
      <c r="E573" t="s">
        <v>332</v>
      </c>
      <c r="F573" t="str">
        <f t="shared" si="9"/>
        <v>D27.71STEX376|M</v>
      </c>
      <c r="G573" t="s">
        <v>1443</v>
      </c>
      <c r="H573" t="s">
        <v>1444</v>
      </c>
      <c r="I573">
        <f>VLOOKUP(B573,[1]Prijzen!A:G,7,0)</f>
        <v>14.15</v>
      </c>
      <c r="J573" s="6">
        <v>10</v>
      </c>
      <c r="K573" t="s">
        <v>24</v>
      </c>
      <c r="L573" s="6">
        <v>120</v>
      </c>
      <c r="M573" t="s">
        <v>132</v>
      </c>
      <c r="N573" t="s">
        <v>133</v>
      </c>
      <c r="O573">
        <v>0.62</v>
      </c>
      <c r="P573">
        <v>0.41</v>
      </c>
      <c r="Q573">
        <v>0.28499999999999998</v>
      </c>
      <c r="R573">
        <v>10.7</v>
      </c>
      <c r="S573">
        <v>8.4</v>
      </c>
    </row>
    <row r="574" spans="1:19" x14ac:dyDescent="0.3">
      <c r="A574" t="str">
        <f>VLOOKUP(F574,[1]Blad1!B:D,3,FALSE)</f>
        <v>76.60.2245</v>
      </c>
      <c r="B574" s="4" t="s">
        <v>1439</v>
      </c>
      <c r="C574" t="s">
        <v>1440</v>
      </c>
      <c r="D574" t="s">
        <v>50</v>
      </c>
      <c r="E574" t="s">
        <v>332</v>
      </c>
      <c r="F574" t="str">
        <f t="shared" si="9"/>
        <v>D27.71STEX376|L</v>
      </c>
      <c r="G574" t="s">
        <v>1445</v>
      </c>
      <c r="H574" t="s">
        <v>1446</v>
      </c>
      <c r="I574">
        <f>VLOOKUP(B574,[1]Prijzen!A:G,7,0)</f>
        <v>14.15</v>
      </c>
      <c r="J574" s="6">
        <v>10</v>
      </c>
      <c r="K574" t="s">
        <v>24</v>
      </c>
      <c r="L574" s="6">
        <v>120</v>
      </c>
      <c r="M574" t="s">
        <v>132</v>
      </c>
      <c r="N574" t="s">
        <v>133</v>
      </c>
      <c r="O574">
        <v>0.62</v>
      </c>
      <c r="P574">
        <v>0.41</v>
      </c>
      <c r="Q574">
        <v>0.28499999999999998</v>
      </c>
      <c r="R574">
        <v>11.9</v>
      </c>
      <c r="S574">
        <v>9.6</v>
      </c>
    </row>
    <row r="575" spans="1:19" x14ac:dyDescent="0.3">
      <c r="A575" t="str">
        <f>VLOOKUP(F575,[1]Blad1!B:D,3,FALSE)</f>
        <v>76.60.2245</v>
      </c>
      <c r="B575" s="4" t="s">
        <v>1439</v>
      </c>
      <c r="C575" t="s">
        <v>1440</v>
      </c>
      <c r="D575" t="s">
        <v>53</v>
      </c>
      <c r="E575" t="s">
        <v>332</v>
      </c>
      <c r="F575" t="str">
        <f t="shared" si="9"/>
        <v>D27.71STEX376|XL</v>
      </c>
      <c r="G575" t="s">
        <v>1447</v>
      </c>
      <c r="H575" t="s">
        <v>1448</v>
      </c>
      <c r="I575">
        <f>VLOOKUP(B575,[1]Prijzen!A:G,7,0)</f>
        <v>14.15</v>
      </c>
      <c r="J575" s="6">
        <v>10</v>
      </c>
      <c r="K575" t="s">
        <v>24</v>
      </c>
      <c r="L575" s="6">
        <v>120</v>
      </c>
      <c r="M575" t="s">
        <v>132</v>
      </c>
      <c r="N575" t="s">
        <v>133</v>
      </c>
      <c r="O575">
        <v>0.62</v>
      </c>
      <c r="P575">
        <v>0.41</v>
      </c>
      <c r="Q575">
        <v>0.28499999999999998</v>
      </c>
      <c r="R575">
        <v>12.5</v>
      </c>
      <c r="S575">
        <v>10.199999999999999</v>
      </c>
    </row>
    <row r="576" spans="1:19" x14ac:dyDescent="0.3">
      <c r="A576" t="str">
        <f>VLOOKUP(F576,[1]Blad1!B:D,3,FALSE)</f>
        <v>76.60.2245</v>
      </c>
      <c r="B576" s="4" t="s">
        <v>1439</v>
      </c>
      <c r="C576" t="s">
        <v>1440</v>
      </c>
      <c r="D576" t="s">
        <v>150</v>
      </c>
      <c r="E576" t="s">
        <v>332</v>
      </c>
      <c r="F576" t="str">
        <f t="shared" si="9"/>
        <v>D27.71STEX376|2XL</v>
      </c>
      <c r="G576" t="s">
        <v>1449</v>
      </c>
      <c r="H576" t="s">
        <v>1450</v>
      </c>
      <c r="I576">
        <f>VLOOKUP(B576,[1]Prijzen!A:G,7,0)</f>
        <v>14.15</v>
      </c>
      <c r="J576" s="6">
        <v>10</v>
      </c>
      <c r="K576" t="s">
        <v>24</v>
      </c>
      <c r="L576" s="6">
        <v>120</v>
      </c>
      <c r="M576" t="s">
        <v>132</v>
      </c>
      <c r="N576" t="s">
        <v>133</v>
      </c>
      <c r="O576">
        <v>0.62</v>
      </c>
      <c r="P576">
        <v>0.41</v>
      </c>
      <c r="Q576">
        <v>0.28499999999999998</v>
      </c>
      <c r="R576">
        <v>13.1</v>
      </c>
      <c r="S576">
        <v>10.8</v>
      </c>
    </row>
    <row r="577" spans="1:19" x14ac:dyDescent="0.3">
      <c r="A577" t="str">
        <f>VLOOKUP(F577,[1]Blad1!B:D,3,FALSE)</f>
        <v>76.60.2246</v>
      </c>
      <c r="B577" s="4" t="s">
        <v>1451</v>
      </c>
      <c r="C577" t="s">
        <v>1452</v>
      </c>
      <c r="D577" t="s">
        <v>44</v>
      </c>
      <c r="E577" t="s">
        <v>332</v>
      </c>
      <c r="F577" t="str">
        <f t="shared" si="9"/>
        <v>D27.71STEX376SC|M</v>
      </c>
      <c r="G577" t="s">
        <v>1453</v>
      </c>
      <c r="H577" t="s">
        <v>1454</v>
      </c>
      <c r="I577">
        <f>VLOOKUP(B577,[1]Prijzen!A:G,7,0)</f>
        <v>16.2</v>
      </c>
      <c r="J577" s="6">
        <v>5</v>
      </c>
      <c r="K577" t="s">
        <v>24</v>
      </c>
      <c r="L577" s="6">
        <v>60</v>
      </c>
      <c r="M577" t="s">
        <v>132</v>
      </c>
      <c r="N577" t="s">
        <v>133</v>
      </c>
      <c r="O577">
        <v>0.56499999999999995</v>
      </c>
      <c r="P577">
        <v>0.35</v>
      </c>
      <c r="Q577">
        <v>0.3</v>
      </c>
      <c r="R577">
        <v>8.1999999999999993</v>
      </c>
      <c r="S577">
        <v>6.72</v>
      </c>
    </row>
    <row r="578" spans="1:19" x14ac:dyDescent="0.3">
      <c r="A578" t="str">
        <f>VLOOKUP(F578,[1]Blad1!B:D,3,FALSE)</f>
        <v>76.60.2246</v>
      </c>
      <c r="B578" s="4" t="s">
        <v>1451</v>
      </c>
      <c r="C578" t="s">
        <v>1452</v>
      </c>
      <c r="D578" t="s">
        <v>50</v>
      </c>
      <c r="E578" t="s">
        <v>332</v>
      </c>
      <c r="F578" t="str">
        <f t="shared" si="9"/>
        <v>D27.71STEX376SC|L</v>
      </c>
      <c r="G578" t="s">
        <v>1455</v>
      </c>
      <c r="H578" t="s">
        <v>1456</v>
      </c>
      <c r="I578">
        <f>VLOOKUP(B578,[1]Prijzen!A:G,7,0)</f>
        <v>16.2</v>
      </c>
      <c r="J578" s="6">
        <v>5</v>
      </c>
      <c r="K578" t="s">
        <v>24</v>
      </c>
      <c r="L578" s="6">
        <v>60</v>
      </c>
      <c r="M578" t="s">
        <v>132</v>
      </c>
      <c r="N578" t="s">
        <v>133</v>
      </c>
      <c r="O578">
        <v>0.56499999999999995</v>
      </c>
      <c r="P578">
        <v>0.35</v>
      </c>
      <c r="Q578">
        <v>0.3</v>
      </c>
      <c r="R578">
        <v>8.8000000000000007</v>
      </c>
      <c r="S578">
        <v>7.32</v>
      </c>
    </row>
    <row r="579" spans="1:19" x14ac:dyDescent="0.3">
      <c r="A579" t="str">
        <f>VLOOKUP(F579,[1]Blad1!B:D,3,FALSE)</f>
        <v>76.60.2246</v>
      </c>
      <c r="B579" s="4" t="s">
        <v>1451</v>
      </c>
      <c r="C579" t="s">
        <v>1452</v>
      </c>
      <c r="D579" t="s">
        <v>53</v>
      </c>
      <c r="E579" t="s">
        <v>332</v>
      </c>
      <c r="F579" t="str">
        <f t="shared" ref="F579:F627" si="10">"D"&amp;G579</f>
        <v>D27.71STEX376SC|XL</v>
      </c>
      <c r="G579" t="s">
        <v>1457</v>
      </c>
      <c r="H579" t="s">
        <v>1458</v>
      </c>
      <c r="I579">
        <f>VLOOKUP(B579,[1]Prijzen!A:G,7,0)</f>
        <v>16.2</v>
      </c>
      <c r="J579" s="6">
        <v>5</v>
      </c>
      <c r="K579" t="s">
        <v>24</v>
      </c>
      <c r="L579" s="6">
        <v>60</v>
      </c>
      <c r="M579" t="s">
        <v>132</v>
      </c>
      <c r="N579" t="s">
        <v>133</v>
      </c>
      <c r="O579">
        <v>0.56499999999999995</v>
      </c>
      <c r="P579">
        <v>0.35</v>
      </c>
      <c r="Q579">
        <v>0.3</v>
      </c>
      <c r="R579">
        <v>9.4</v>
      </c>
      <c r="S579">
        <v>7.92</v>
      </c>
    </row>
    <row r="580" spans="1:19" x14ac:dyDescent="0.3">
      <c r="A580" t="str">
        <f>VLOOKUP(F580,[1]Blad1!B:D,3,FALSE)</f>
        <v>76.60.2246</v>
      </c>
      <c r="B580" s="4" t="s">
        <v>1451</v>
      </c>
      <c r="C580" t="s">
        <v>1452</v>
      </c>
      <c r="D580" t="s">
        <v>150</v>
      </c>
      <c r="E580" t="s">
        <v>332</v>
      </c>
      <c r="F580" t="str">
        <f t="shared" si="10"/>
        <v>D27.71STEX376SC|2XL</v>
      </c>
      <c r="G580" t="s">
        <v>1459</v>
      </c>
      <c r="H580" t="s">
        <v>1460</v>
      </c>
      <c r="I580">
        <f>VLOOKUP(B580,[1]Prijzen!A:G,7,0)</f>
        <v>16.2</v>
      </c>
      <c r="J580" s="6">
        <v>5</v>
      </c>
      <c r="K580" t="s">
        <v>24</v>
      </c>
      <c r="L580" s="6">
        <v>60</v>
      </c>
      <c r="M580" t="s">
        <v>132</v>
      </c>
      <c r="N580" t="s">
        <v>133</v>
      </c>
      <c r="O580">
        <v>0.56499999999999995</v>
      </c>
      <c r="P580">
        <v>0.35</v>
      </c>
      <c r="Q580">
        <v>0.3</v>
      </c>
      <c r="R580">
        <v>9.6999999999999993</v>
      </c>
      <c r="S580">
        <v>8.16</v>
      </c>
    </row>
    <row r="581" spans="1:19" x14ac:dyDescent="0.3">
      <c r="A581" t="str">
        <f>VLOOKUP(F581,[1]Blad1!B:D,3,FALSE)</f>
        <v>76.60.2247</v>
      </c>
      <c r="B581" s="4" t="s">
        <v>1461</v>
      </c>
      <c r="C581" t="s">
        <v>1462</v>
      </c>
      <c r="D581" t="s">
        <v>58</v>
      </c>
      <c r="E581" t="s">
        <v>332</v>
      </c>
      <c r="F581" t="str">
        <f t="shared" si="10"/>
        <v>D27.71STEX377|S</v>
      </c>
      <c r="G581" t="s">
        <v>1463</v>
      </c>
      <c r="H581" t="s">
        <v>1464</v>
      </c>
      <c r="I581">
        <f>VLOOKUP(B581,[1]Prijzen!A:G,7,0)</f>
        <v>14.2</v>
      </c>
      <c r="J581" s="6">
        <v>10</v>
      </c>
      <c r="K581" t="s">
        <v>24</v>
      </c>
      <c r="L581" s="6">
        <v>120</v>
      </c>
      <c r="M581" t="s">
        <v>132</v>
      </c>
      <c r="N581" t="s">
        <v>133</v>
      </c>
      <c r="O581">
        <v>0.62</v>
      </c>
      <c r="P581">
        <v>0.41</v>
      </c>
      <c r="Q581">
        <v>0.28499999999999998</v>
      </c>
      <c r="R581">
        <v>11.2</v>
      </c>
      <c r="S581">
        <v>8.8800000000000008</v>
      </c>
    </row>
    <row r="582" spans="1:19" x14ac:dyDescent="0.3">
      <c r="A582" t="str">
        <f>VLOOKUP(F582,[1]Blad1!B:D,3,FALSE)</f>
        <v>76.60.2247</v>
      </c>
      <c r="B582" s="4" t="s">
        <v>1461</v>
      </c>
      <c r="C582" t="s">
        <v>1462</v>
      </c>
      <c r="D582" t="s">
        <v>44</v>
      </c>
      <c r="E582" t="s">
        <v>332</v>
      </c>
      <c r="F582" t="str">
        <f t="shared" si="10"/>
        <v>D27.71STEX377|M</v>
      </c>
      <c r="G582" t="s">
        <v>1465</v>
      </c>
      <c r="H582" t="s">
        <v>1466</v>
      </c>
      <c r="I582">
        <f>VLOOKUP(B582,[1]Prijzen!A:G,7,0)</f>
        <v>14.2</v>
      </c>
      <c r="J582" s="6">
        <v>10</v>
      </c>
      <c r="K582" t="s">
        <v>24</v>
      </c>
      <c r="L582" s="6">
        <v>120</v>
      </c>
      <c r="M582" t="s">
        <v>132</v>
      </c>
      <c r="N582" t="s">
        <v>133</v>
      </c>
      <c r="O582">
        <v>0.62</v>
      </c>
      <c r="P582">
        <v>0.41</v>
      </c>
      <c r="Q582">
        <v>0.28499999999999998</v>
      </c>
      <c r="R582">
        <v>12.4</v>
      </c>
      <c r="S582">
        <v>10.08</v>
      </c>
    </row>
    <row r="583" spans="1:19" x14ac:dyDescent="0.3">
      <c r="A583" t="str">
        <f>VLOOKUP(F583,[1]Blad1!B:D,3,FALSE)</f>
        <v>76.60.2247</v>
      </c>
      <c r="B583" s="4" t="s">
        <v>1461</v>
      </c>
      <c r="C583" t="s">
        <v>1462</v>
      </c>
      <c r="D583" t="s">
        <v>50</v>
      </c>
      <c r="E583" t="s">
        <v>332</v>
      </c>
      <c r="F583" t="str">
        <f t="shared" si="10"/>
        <v>D27.71STEX377|L</v>
      </c>
      <c r="G583" t="s">
        <v>1467</v>
      </c>
      <c r="H583" t="s">
        <v>1468</v>
      </c>
      <c r="I583">
        <f>VLOOKUP(B583,[1]Prijzen!A:G,7,0)</f>
        <v>14.2</v>
      </c>
      <c r="J583" s="6">
        <v>10</v>
      </c>
      <c r="K583" t="s">
        <v>24</v>
      </c>
      <c r="L583" s="6">
        <v>120</v>
      </c>
      <c r="M583" t="s">
        <v>132</v>
      </c>
      <c r="N583" t="s">
        <v>133</v>
      </c>
      <c r="O583">
        <v>0.62</v>
      </c>
      <c r="P583">
        <v>0.41</v>
      </c>
      <c r="Q583">
        <v>0.28499999999999998</v>
      </c>
      <c r="R583">
        <v>13.3</v>
      </c>
      <c r="S583">
        <v>11.04</v>
      </c>
    </row>
    <row r="584" spans="1:19" x14ac:dyDescent="0.3">
      <c r="A584" t="str">
        <f>VLOOKUP(F584,[1]Blad1!B:D,3,FALSE)</f>
        <v>76.60.2247</v>
      </c>
      <c r="B584" s="4" t="s">
        <v>1461</v>
      </c>
      <c r="C584" t="s">
        <v>1462</v>
      </c>
      <c r="D584" t="s">
        <v>53</v>
      </c>
      <c r="E584" t="s">
        <v>332</v>
      </c>
      <c r="F584" t="str">
        <f t="shared" si="10"/>
        <v>D27.71STEX377|XL</v>
      </c>
      <c r="G584" t="s">
        <v>1469</v>
      </c>
      <c r="H584" t="s">
        <v>1470</v>
      </c>
      <c r="I584">
        <f>VLOOKUP(B584,[1]Prijzen!A:G,7,0)</f>
        <v>14.2</v>
      </c>
      <c r="J584" s="6">
        <v>10</v>
      </c>
      <c r="K584" t="s">
        <v>24</v>
      </c>
      <c r="L584" s="6">
        <v>120</v>
      </c>
      <c r="M584" t="s">
        <v>132</v>
      </c>
      <c r="N584" t="s">
        <v>133</v>
      </c>
      <c r="O584">
        <v>0.62</v>
      </c>
      <c r="P584">
        <v>0.41</v>
      </c>
      <c r="Q584">
        <v>0.28499999999999998</v>
      </c>
      <c r="R584">
        <v>14.1</v>
      </c>
      <c r="S584">
        <v>11.76</v>
      </c>
    </row>
    <row r="585" spans="1:19" x14ac:dyDescent="0.3">
      <c r="A585" t="str">
        <f>VLOOKUP(F585,[1]Blad1!B:D,3,FALSE)</f>
        <v>76.60.2247</v>
      </c>
      <c r="B585" s="4" t="s">
        <v>1461</v>
      </c>
      <c r="C585" t="s">
        <v>1462</v>
      </c>
      <c r="D585" t="s">
        <v>150</v>
      </c>
      <c r="E585" t="s">
        <v>332</v>
      </c>
      <c r="F585" t="str">
        <f t="shared" si="10"/>
        <v>D27.71STEX377|2XL</v>
      </c>
      <c r="G585" t="s">
        <v>1471</v>
      </c>
      <c r="H585" t="s">
        <v>1472</v>
      </c>
      <c r="I585">
        <f>VLOOKUP(B585,[1]Prijzen!A:G,7,0)</f>
        <v>14.2</v>
      </c>
      <c r="J585" s="6">
        <v>10</v>
      </c>
      <c r="K585" t="s">
        <v>24</v>
      </c>
      <c r="L585" s="6">
        <v>120</v>
      </c>
      <c r="M585" t="s">
        <v>132</v>
      </c>
      <c r="N585" t="s">
        <v>133</v>
      </c>
      <c r="O585">
        <v>0.62</v>
      </c>
      <c r="P585">
        <v>0.41</v>
      </c>
      <c r="Q585">
        <v>0.28499999999999998</v>
      </c>
      <c r="R585">
        <v>15</v>
      </c>
      <c r="S585">
        <v>12.72</v>
      </c>
    </row>
    <row r="586" spans="1:19" x14ac:dyDescent="0.3">
      <c r="A586" t="str">
        <f>VLOOKUP(F586,[1]Blad1!B:D,3,FALSE)</f>
        <v>76.60.2248</v>
      </c>
      <c r="B586" s="4" t="s">
        <v>1473</v>
      </c>
      <c r="C586" t="s">
        <v>1474</v>
      </c>
      <c r="D586" t="s">
        <v>44</v>
      </c>
      <c r="E586" t="s">
        <v>332</v>
      </c>
      <c r="F586" t="str">
        <f t="shared" si="10"/>
        <v>D27.71STEX377SC|M</v>
      </c>
      <c r="G586" t="s">
        <v>1475</v>
      </c>
      <c r="H586" t="s">
        <v>1476</v>
      </c>
      <c r="I586">
        <f>VLOOKUP(B586,[1]Prijzen!A:G,7,0)</f>
        <v>16.850000000000001</v>
      </c>
      <c r="J586" s="6">
        <v>5</v>
      </c>
      <c r="K586" t="s">
        <v>24</v>
      </c>
      <c r="L586" s="6">
        <v>60</v>
      </c>
      <c r="M586" t="s">
        <v>132</v>
      </c>
      <c r="N586" t="s">
        <v>133</v>
      </c>
      <c r="O586">
        <v>0.56499999999999995</v>
      </c>
      <c r="P586">
        <v>0.35</v>
      </c>
      <c r="Q586">
        <v>0.3</v>
      </c>
      <c r="R586">
        <v>8.1999999999999993</v>
      </c>
      <c r="S586">
        <v>6.72</v>
      </c>
    </row>
    <row r="587" spans="1:19" x14ac:dyDescent="0.3">
      <c r="A587" t="str">
        <f>VLOOKUP(F587,[1]Blad1!B:D,3,FALSE)</f>
        <v>76.60.2248</v>
      </c>
      <c r="B587" s="4" t="s">
        <v>1473</v>
      </c>
      <c r="C587" t="s">
        <v>1474</v>
      </c>
      <c r="D587" t="s">
        <v>50</v>
      </c>
      <c r="E587" t="s">
        <v>332</v>
      </c>
      <c r="F587" t="str">
        <f t="shared" si="10"/>
        <v>D27.71STEX377SC|L</v>
      </c>
      <c r="G587" t="s">
        <v>1477</v>
      </c>
      <c r="H587" t="s">
        <v>1478</v>
      </c>
      <c r="I587">
        <f>VLOOKUP(B587,[1]Prijzen!A:G,7,0)</f>
        <v>16.850000000000001</v>
      </c>
      <c r="J587" s="6">
        <v>5</v>
      </c>
      <c r="K587" t="s">
        <v>24</v>
      </c>
      <c r="L587" s="6">
        <v>60</v>
      </c>
      <c r="M587" t="s">
        <v>132</v>
      </c>
      <c r="N587" t="s">
        <v>133</v>
      </c>
      <c r="O587">
        <v>0.56499999999999995</v>
      </c>
      <c r="P587">
        <v>0.35</v>
      </c>
      <c r="Q587">
        <v>0.3</v>
      </c>
      <c r="R587">
        <v>8.8000000000000007</v>
      </c>
      <c r="S587">
        <v>7.32</v>
      </c>
    </row>
    <row r="588" spans="1:19" x14ac:dyDescent="0.3">
      <c r="A588" t="str">
        <f>VLOOKUP(F588,[1]Blad1!B:D,3,FALSE)</f>
        <v>76.60.2248</v>
      </c>
      <c r="B588" s="4" t="s">
        <v>1473</v>
      </c>
      <c r="C588" t="s">
        <v>1474</v>
      </c>
      <c r="D588" t="s">
        <v>53</v>
      </c>
      <c r="E588" t="s">
        <v>332</v>
      </c>
      <c r="F588" t="str">
        <f t="shared" si="10"/>
        <v>D27.71STEX377SC|XL</v>
      </c>
      <c r="G588" t="s">
        <v>1479</v>
      </c>
      <c r="H588" t="s">
        <v>1480</v>
      </c>
      <c r="I588">
        <f>VLOOKUP(B588,[1]Prijzen!A:G,7,0)</f>
        <v>16.850000000000001</v>
      </c>
      <c r="J588" s="6">
        <v>5</v>
      </c>
      <c r="K588" t="s">
        <v>24</v>
      </c>
      <c r="L588" s="6">
        <v>60</v>
      </c>
      <c r="M588" t="s">
        <v>132</v>
      </c>
      <c r="N588" t="s">
        <v>133</v>
      </c>
      <c r="O588">
        <v>0.56499999999999995</v>
      </c>
      <c r="P588">
        <v>0.35</v>
      </c>
      <c r="Q588">
        <v>0.3</v>
      </c>
      <c r="R588">
        <v>9.4</v>
      </c>
      <c r="S588">
        <v>7.92</v>
      </c>
    </row>
    <row r="589" spans="1:19" x14ac:dyDescent="0.3">
      <c r="A589" t="str">
        <f>VLOOKUP(F589,[1]Blad1!B:D,3,FALSE)</f>
        <v>76.60.2248</v>
      </c>
      <c r="B589" s="4" t="s">
        <v>1473</v>
      </c>
      <c r="C589" t="s">
        <v>1474</v>
      </c>
      <c r="D589" t="s">
        <v>150</v>
      </c>
      <c r="E589" t="s">
        <v>332</v>
      </c>
      <c r="F589" t="str">
        <f t="shared" si="10"/>
        <v>D27.71STEX377SC|2XL</v>
      </c>
      <c r="G589" t="s">
        <v>1481</v>
      </c>
      <c r="H589" t="s">
        <v>1482</v>
      </c>
      <c r="I589">
        <f>VLOOKUP(B589,[1]Prijzen!A:G,7,0)</f>
        <v>16.850000000000001</v>
      </c>
      <c r="J589" s="6">
        <v>5</v>
      </c>
      <c r="K589" t="s">
        <v>24</v>
      </c>
      <c r="L589" s="6">
        <v>60</v>
      </c>
      <c r="M589" t="s">
        <v>132</v>
      </c>
      <c r="N589" t="s">
        <v>133</v>
      </c>
      <c r="O589">
        <v>0.56499999999999995</v>
      </c>
      <c r="P589">
        <v>0.35</v>
      </c>
      <c r="Q589">
        <v>0.3</v>
      </c>
      <c r="R589">
        <v>9.6999999999999993</v>
      </c>
      <c r="S589">
        <v>8.16</v>
      </c>
    </row>
    <row r="590" spans="1:19" x14ac:dyDescent="0.3">
      <c r="A590" t="str">
        <f>VLOOKUP(F590,[1]Blad1!B:D,3,FALSE)</f>
        <v>76.60.2249</v>
      </c>
      <c r="B590" s="15" t="s">
        <v>1483</v>
      </c>
      <c r="C590" s="5" t="s">
        <v>1484</v>
      </c>
      <c r="D590" s="5" t="s">
        <v>58</v>
      </c>
      <c r="E590" s="5" t="s">
        <v>1485</v>
      </c>
      <c r="F590" t="str">
        <f t="shared" si="10"/>
        <v>D27.71STEX541|S</v>
      </c>
      <c r="G590" s="5" t="s">
        <v>1486</v>
      </c>
      <c r="H590" s="5" t="s">
        <v>1487</v>
      </c>
      <c r="I590" s="5">
        <v>12.45</v>
      </c>
      <c r="J590" s="21">
        <v>10</v>
      </c>
      <c r="K590" s="5" t="s">
        <v>24</v>
      </c>
      <c r="L590" s="21">
        <v>120</v>
      </c>
      <c r="M590" s="5" t="s">
        <v>48</v>
      </c>
      <c r="N590" s="5" t="s">
        <v>32</v>
      </c>
      <c r="O590" s="5">
        <v>0.57999999999999996</v>
      </c>
      <c r="P590" s="5">
        <v>0.38</v>
      </c>
      <c r="Q590" s="5">
        <v>0.315</v>
      </c>
      <c r="R590" s="5">
        <v>6.1</v>
      </c>
      <c r="S590" s="5">
        <v>4.5599999999999996</v>
      </c>
    </row>
    <row r="591" spans="1:19" x14ac:dyDescent="0.3">
      <c r="A591" t="str">
        <f>VLOOKUP(F591,[1]Blad1!B:D,3,FALSE)</f>
        <v>76.60.2249</v>
      </c>
      <c r="B591" s="15" t="s">
        <v>1483</v>
      </c>
      <c r="C591" s="5" t="s">
        <v>1484</v>
      </c>
      <c r="D591" s="5" t="s">
        <v>44</v>
      </c>
      <c r="E591" s="5" t="s">
        <v>1485</v>
      </c>
      <c r="F591" t="str">
        <f t="shared" si="10"/>
        <v>D27.71STEX541|M</v>
      </c>
      <c r="G591" s="5" t="s">
        <v>1488</v>
      </c>
      <c r="H591" s="5" t="s">
        <v>1489</v>
      </c>
      <c r="I591" s="5">
        <v>12.45</v>
      </c>
      <c r="J591" s="21">
        <v>10</v>
      </c>
      <c r="K591" s="5" t="s">
        <v>24</v>
      </c>
      <c r="L591" s="21">
        <v>120</v>
      </c>
      <c r="M591" s="5" t="s">
        <v>48</v>
      </c>
      <c r="N591" s="5" t="s">
        <v>32</v>
      </c>
      <c r="O591" s="5">
        <v>0.57999999999999996</v>
      </c>
      <c r="P591" s="5">
        <v>0.38</v>
      </c>
      <c r="Q591" s="5">
        <v>0.315</v>
      </c>
      <c r="R591" s="5">
        <v>6.5</v>
      </c>
      <c r="S591" s="5">
        <v>5.04</v>
      </c>
    </row>
    <row r="592" spans="1:19" x14ac:dyDescent="0.3">
      <c r="A592" t="str">
        <f>VLOOKUP(F592,[1]Blad1!B:D,3,FALSE)</f>
        <v>76.60.2249</v>
      </c>
      <c r="B592" s="15" t="s">
        <v>1483</v>
      </c>
      <c r="C592" s="5" t="s">
        <v>1484</v>
      </c>
      <c r="D592" s="5" t="s">
        <v>50</v>
      </c>
      <c r="E592" s="5" t="s">
        <v>1485</v>
      </c>
      <c r="F592" t="str">
        <f t="shared" si="10"/>
        <v>D27.71STEX541|L</v>
      </c>
      <c r="G592" s="5" t="s">
        <v>1490</v>
      </c>
      <c r="H592" s="5" t="s">
        <v>1491</v>
      </c>
      <c r="I592" s="5">
        <v>12.45</v>
      </c>
      <c r="J592" s="21">
        <v>10</v>
      </c>
      <c r="K592" s="5" t="s">
        <v>24</v>
      </c>
      <c r="L592" s="21">
        <v>120</v>
      </c>
      <c r="M592" s="5" t="s">
        <v>48</v>
      </c>
      <c r="N592" s="5" t="s">
        <v>32</v>
      </c>
      <c r="O592" s="5">
        <v>0.57999999999999996</v>
      </c>
      <c r="P592" s="5">
        <v>0.38</v>
      </c>
      <c r="Q592" s="5">
        <v>0.315</v>
      </c>
      <c r="R592" s="5">
        <v>7</v>
      </c>
      <c r="S592" s="5">
        <v>5.52</v>
      </c>
    </row>
    <row r="593" spans="1:19" x14ac:dyDescent="0.3">
      <c r="A593" t="str">
        <f>VLOOKUP(F593,[1]Blad1!B:D,3,FALSE)</f>
        <v>76.60.2249</v>
      </c>
      <c r="B593" s="15" t="s">
        <v>1483</v>
      </c>
      <c r="C593" s="5" t="s">
        <v>1484</v>
      </c>
      <c r="D593" s="5" t="s">
        <v>53</v>
      </c>
      <c r="E593" s="5" t="s">
        <v>1485</v>
      </c>
      <c r="F593" t="str">
        <f t="shared" si="10"/>
        <v>D27.71STEX541|XL</v>
      </c>
      <c r="G593" s="5" t="s">
        <v>1492</v>
      </c>
      <c r="H593" s="5" t="s">
        <v>1493</v>
      </c>
      <c r="I593" s="5">
        <v>12.45</v>
      </c>
      <c r="J593" s="21">
        <v>10</v>
      </c>
      <c r="K593" s="5" t="s">
        <v>24</v>
      </c>
      <c r="L593" s="21">
        <v>120</v>
      </c>
      <c r="M593" s="5" t="s">
        <v>48</v>
      </c>
      <c r="N593" s="5" t="s">
        <v>32</v>
      </c>
      <c r="O593" s="5">
        <v>0.57999999999999996</v>
      </c>
      <c r="P593" s="5">
        <v>0.38</v>
      </c>
      <c r="Q593" s="5">
        <v>0.315</v>
      </c>
      <c r="R593" s="5">
        <v>7.7</v>
      </c>
      <c r="S593" s="5">
        <v>6.24</v>
      </c>
    </row>
    <row r="594" spans="1:19" x14ac:dyDescent="0.3">
      <c r="A594" t="str">
        <f>VLOOKUP(F594,[1]Blad1!B:D,3,FALSE)</f>
        <v>76.60.2249</v>
      </c>
      <c r="B594" s="15" t="s">
        <v>1483</v>
      </c>
      <c r="C594" s="5" t="s">
        <v>1484</v>
      </c>
      <c r="D594" s="5" t="s">
        <v>150</v>
      </c>
      <c r="E594" s="5" t="s">
        <v>1485</v>
      </c>
      <c r="F594" t="str">
        <f t="shared" si="10"/>
        <v>D27.71STEX541|2XL</v>
      </c>
      <c r="G594" s="5" t="s">
        <v>1494</v>
      </c>
      <c r="H594" s="5" t="s">
        <v>1495</v>
      </c>
      <c r="I594" s="5">
        <v>12.45</v>
      </c>
      <c r="J594" s="21">
        <v>10</v>
      </c>
      <c r="K594" s="5" t="s">
        <v>24</v>
      </c>
      <c r="L594" s="21">
        <v>120</v>
      </c>
      <c r="M594" s="5" t="s">
        <v>48</v>
      </c>
      <c r="N594" s="5" t="s">
        <v>32</v>
      </c>
      <c r="O594" s="5">
        <v>0.57999999999999996</v>
      </c>
      <c r="P594" s="5">
        <v>0.38</v>
      </c>
      <c r="Q594" s="5">
        <v>0.315</v>
      </c>
      <c r="R594" s="5">
        <v>8.5</v>
      </c>
      <c r="S594" s="5">
        <v>6.96</v>
      </c>
    </row>
    <row r="595" spans="1:19" x14ac:dyDescent="0.3">
      <c r="A595" t="str">
        <f>VLOOKUP(F595,[1]Blad1!B:D,3,FALSE)</f>
        <v>76.60.2250</v>
      </c>
      <c r="B595" s="4" t="s">
        <v>1496</v>
      </c>
      <c r="C595" t="s">
        <v>1497</v>
      </c>
      <c r="D595" t="s">
        <v>58</v>
      </c>
      <c r="E595" t="s">
        <v>115</v>
      </c>
      <c r="F595" t="str">
        <f t="shared" si="10"/>
        <v>D27.71STEX581|S</v>
      </c>
      <c r="G595" t="s">
        <v>1498</v>
      </c>
      <c r="H595" t="s">
        <v>1499</v>
      </c>
      <c r="I595">
        <f>VLOOKUP(B595,[1]Prijzen!A:G,7,0)</f>
        <v>13.600000000000001</v>
      </c>
      <c r="J595" s="6">
        <v>10</v>
      </c>
      <c r="K595" t="s">
        <v>24</v>
      </c>
      <c r="L595" s="6">
        <v>120</v>
      </c>
      <c r="M595" t="s">
        <v>132</v>
      </c>
      <c r="N595" t="s">
        <v>133</v>
      </c>
      <c r="O595">
        <v>0.63</v>
      </c>
      <c r="P595">
        <v>0.43</v>
      </c>
      <c r="Q595">
        <v>0.245</v>
      </c>
      <c r="R595">
        <v>7.9</v>
      </c>
      <c r="S595">
        <v>5.64</v>
      </c>
    </row>
    <row r="596" spans="1:19" x14ac:dyDescent="0.3">
      <c r="A596" t="str">
        <f>VLOOKUP(F596,[1]Blad1!B:D,3,FALSE)</f>
        <v>76.60.2250</v>
      </c>
      <c r="B596" s="4" t="s">
        <v>1496</v>
      </c>
      <c r="C596" t="s">
        <v>1497</v>
      </c>
      <c r="D596" t="s">
        <v>44</v>
      </c>
      <c r="E596" t="s">
        <v>115</v>
      </c>
      <c r="F596" t="str">
        <f t="shared" si="10"/>
        <v>D27.71STEX581|M</v>
      </c>
      <c r="G596" t="s">
        <v>1500</v>
      </c>
      <c r="H596" t="s">
        <v>1501</v>
      </c>
      <c r="I596">
        <f>VLOOKUP(B596,[1]Prijzen!A:G,7,0)</f>
        <v>13.600000000000001</v>
      </c>
      <c r="J596" s="6">
        <v>10</v>
      </c>
      <c r="K596" t="s">
        <v>24</v>
      </c>
      <c r="L596" s="6">
        <v>120</v>
      </c>
      <c r="M596" t="s">
        <v>132</v>
      </c>
      <c r="N596" t="s">
        <v>133</v>
      </c>
      <c r="O596">
        <v>0.63</v>
      </c>
      <c r="P596">
        <v>0.43</v>
      </c>
      <c r="Q596">
        <v>0.245</v>
      </c>
      <c r="R596">
        <v>8.5</v>
      </c>
      <c r="S596">
        <v>6.24</v>
      </c>
    </row>
    <row r="597" spans="1:19" x14ac:dyDescent="0.3">
      <c r="A597" t="str">
        <f>VLOOKUP(F597,[1]Blad1!B:D,3,FALSE)</f>
        <v>76.60.2250</v>
      </c>
      <c r="B597" s="4" t="s">
        <v>1496</v>
      </c>
      <c r="C597" t="s">
        <v>1497</v>
      </c>
      <c r="D597" t="s">
        <v>50</v>
      </c>
      <c r="E597" t="s">
        <v>115</v>
      </c>
      <c r="F597" t="str">
        <f t="shared" si="10"/>
        <v>D27.71STEX581|L</v>
      </c>
      <c r="G597" t="s">
        <v>1502</v>
      </c>
      <c r="H597" t="s">
        <v>1503</v>
      </c>
      <c r="I597">
        <f>VLOOKUP(B597,[1]Prijzen!A:G,7,0)</f>
        <v>13.600000000000001</v>
      </c>
      <c r="J597" s="6">
        <v>10</v>
      </c>
      <c r="K597" t="s">
        <v>24</v>
      </c>
      <c r="L597" s="6">
        <v>120</v>
      </c>
      <c r="M597" t="s">
        <v>132</v>
      </c>
      <c r="N597" t="s">
        <v>133</v>
      </c>
      <c r="O597">
        <v>0.63</v>
      </c>
      <c r="P597">
        <v>0.43</v>
      </c>
      <c r="Q597">
        <v>0.245</v>
      </c>
      <c r="R597">
        <v>9.4</v>
      </c>
      <c r="S597">
        <v>7.08</v>
      </c>
    </row>
    <row r="598" spans="1:19" x14ac:dyDescent="0.3">
      <c r="A598" t="str">
        <f>VLOOKUP(F598,[1]Blad1!B:D,3,FALSE)</f>
        <v>76.60.2250</v>
      </c>
      <c r="B598" s="4" t="s">
        <v>1496</v>
      </c>
      <c r="C598" t="s">
        <v>1497</v>
      </c>
      <c r="D598" t="s">
        <v>53</v>
      </c>
      <c r="E598" t="s">
        <v>115</v>
      </c>
      <c r="F598" t="str">
        <f t="shared" si="10"/>
        <v>D27.71STEX581|XL</v>
      </c>
      <c r="G598" t="s">
        <v>1504</v>
      </c>
      <c r="H598" t="s">
        <v>1505</v>
      </c>
      <c r="I598">
        <f>VLOOKUP(B598,[1]Prijzen!A:G,7,0)</f>
        <v>13.600000000000001</v>
      </c>
      <c r="J598" s="6">
        <v>10</v>
      </c>
      <c r="K598" t="s">
        <v>24</v>
      </c>
      <c r="L598" s="6">
        <v>120</v>
      </c>
      <c r="M598" t="s">
        <v>132</v>
      </c>
      <c r="N598" t="s">
        <v>133</v>
      </c>
      <c r="O598">
        <v>0.63</v>
      </c>
      <c r="P598">
        <v>0.43</v>
      </c>
      <c r="Q598">
        <v>0.245</v>
      </c>
      <c r="R598">
        <v>10</v>
      </c>
      <c r="S598">
        <v>7.68</v>
      </c>
    </row>
    <row r="599" spans="1:19" x14ac:dyDescent="0.3">
      <c r="A599" t="str">
        <f>VLOOKUP(F599,[1]Blad1!B:D,3,FALSE)</f>
        <v>76.60.2250</v>
      </c>
      <c r="B599" s="4" t="s">
        <v>1496</v>
      </c>
      <c r="C599" t="s">
        <v>1497</v>
      </c>
      <c r="D599" t="s">
        <v>150</v>
      </c>
      <c r="E599" t="s">
        <v>115</v>
      </c>
      <c r="F599" t="str">
        <f t="shared" si="10"/>
        <v>D27.71STEX581|2XL</v>
      </c>
      <c r="G599" t="s">
        <v>1506</v>
      </c>
      <c r="H599" t="s">
        <v>1507</v>
      </c>
      <c r="I599">
        <f>VLOOKUP(B599,[1]Prijzen!A:G,7,0)</f>
        <v>13.600000000000001</v>
      </c>
      <c r="J599" s="6">
        <v>10</v>
      </c>
      <c r="K599" t="s">
        <v>24</v>
      </c>
      <c r="L599" s="6">
        <v>120</v>
      </c>
      <c r="M599" t="s">
        <v>132</v>
      </c>
      <c r="N599" t="s">
        <v>133</v>
      </c>
      <c r="O599">
        <v>0.63</v>
      </c>
      <c r="P599">
        <v>0.43</v>
      </c>
      <c r="Q599">
        <v>0.29499999999999998</v>
      </c>
      <c r="R599">
        <v>10.6</v>
      </c>
      <c r="S599">
        <v>8.8800000000000008</v>
      </c>
    </row>
    <row r="600" spans="1:19" x14ac:dyDescent="0.3">
      <c r="A600" t="str">
        <f>VLOOKUP(F600,[1]Blad1!B:D,3,FALSE)</f>
        <v>76.60.2182</v>
      </c>
      <c r="B600" s="4" t="s">
        <v>1508</v>
      </c>
      <c r="C600" t="s">
        <v>1509</v>
      </c>
      <c r="D600" t="s">
        <v>58</v>
      </c>
      <c r="E600" t="s">
        <v>455</v>
      </c>
      <c r="F600" t="str">
        <f t="shared" si="10"/>
        <v>D27.71STKV3|S</v>
      </c>
      <c r="G600" t="s">
        <v>1510</v>
      </c>
      <c r="H600" s="4" t="s">
        <v>1511</v>
      </c>
      <c r="I600">
        <f>VLOOKUP(B600,[1]Prijzen!A:G,7,0)</f>
        <v>17.100000000000001</v>
      </c>
      <c r="J600" s="6">
        <v>10</v>
      </c>
      <c r="K600" t="s">
        <v>24</v>
      </c>
      <c r="L600" s="6">
        <v>120</v>
      </c>
      <c r="M600" t="s">
        <v>48</v>
      </c>
      <c r="N600" t="s">
        <v>133</v>
      </c>
      <c r="O600">
        <v>0.69</v>
      </c>
      <c r="P600">
        <v>0.46500000000000002</v>
      </c>
      <c r="Q600">
        <v>0.35499999999999998</v>
      </c>
      <c r="R600">
        <v>13</v>
      </c>
      <c r="S600">
        <v>11.16</v>
      </c>
    </row>
    <row r="601" spans="1:19" x14ac:dyDescent="0.3">
      <c r="A601" t="str">
        <f>VLOOKUP(F601,[1]Blad1!B:D,3,FALSE)</f>
        <v>76.60.2182</v>
      </c>
      <c r="B601" s="4" t="s">
        <v>1508</v>
      </c>
      <c r="C601" t="s">
        <v>1509</v>
      </c>
      <c r="D601" t="s">
        <v>44</v>
      </c>
      <c r="E601" t="s">
        <v>455</v>
      </c>
      <c r="F601" t="str">
        <f t="shared" si="10"/>
        <v>D27.71STKV3|M</v>
      </c>
      <c r="G601" t="s">
        <v>1512</v>
      </c>
      <c r="H601" s="4" t="s">
        <v>1513</v>
      </c>
      <c r="I601">
        <f>VLOOKUP(B601,[1]Prijzen!A:G,7,0)</f>
        <v>17.100000000000001</v>
      </c>
      <c r="J601" s="6">
        <v>10</v>
      </c>
      <c r="K601" t="s">
        <v>24</v>
      </c>
      <c r="L601" s="6">
        <v>120</v>
      </c>
      <c r="M601" t="s">
        <v>48</v>
      </c>
      <c r="N601" t="s">
        <v>133</v>
      </c>
      <c r="O601">
        <v>0.69</v>
      </c>
      <c r="P601">
        <v>0.46500000000000002</v>
      </c>
      <c r="Q601">
        <v>0.35499999999999998</v>
      </c>
      <c r="R601">
        <v>14.6</v>
      </c>
      <c r="S601">
        <v>12.84</v>
      </c>
    </row>
    <row r="602" spans="1:19" x14ac:dyDescent="0.3">
      <c r="A602" t="str">
        <f>VLOOKUP(F602,[1]Blad1!B:D,3,FALSE)</f>
        <v>76.60.2182</v>
      </c>
      <c r="B602" s="4" t="s">
        <v>1508</v>
      </c>
      <c r="C602" t="s">
        <v>1509</v>
      </c>
      <c r="D602" t="s">
        <v>50</v>
      </c>
      <c r="E602" t="s">
        <v>455</v>
      </c>
      <c r="F602" t="str">
        <f t="shared" si="10"/>
        <v>D27.71STKV3|L</v>
      </c>
      <c r="G602" t="s">
        <v>1514</v>
      </c>
      <c r="H602" s="4" t="s">
        <v>1515</v>
      </c>
      <c r="I602">
        <f>VLOOKUP(B602,[1]Prijzen!A:G,7,0)</f>
        <v>17.100000000000001</v>
      </c>
      <c r="J602" s="6">
        <v>10</v>
      </c>
      <c r="K602" t="s">
        <v>24</v>
      </c>
      <c r="L602" s="6">
        <v>120</v>
      </c>
      <c r="M602" t="s">
        <v>48</v>
      </c>
      <c r="N602" t="s">
        <v>133</v>
      </c>
      <c r="O602">
        <v>0.69</v>
      </c>
      <c r="P602">
        <v>0.46500000000000002</v>
      </c>
      <c r="Q602">
        <v>0.35499999999999998</v>
      </c>
      <c r="R602">
        <v>16.8</v>
      </c>
      <c r="S602">
        <v>15</v>
      </c>
    </row>
    <row r="603" spans="1:19" x14ac:dyDescent="0.3">
      <c r="A603" t="str">
        <f>VLOOKUP(F603,[1]Blad1!B:D,3,FALSE)</f>
        <v>76.60.2182</v>
      </c>
      <c r="B603" s="4" t="s">
        <v>1508</v>
      </c>
      <c r="C603" t="s">
        <v>1509</v>
      </c>
      <c r="D603" t="s">
        <v>53</v>
      </c>
      <c r="E603" t="s">
        <v>455</v>
      </c>
      <c r="F603" t="str">
        <f t="shared" si="10"/>
        <v>D27.71STKV3|XL</v>
      </c>
      <c r="G603" t="s">
        <v>1516</v>
      </c>
      <c r="H603" s="4" t="s">
        <v>1517</v>
      </c>
      <c r="I603">
        <f>VLOOKUP(B603,[1]Prijzen!A:G,7,0)</f>
        <v>17.100000000000001</v>
      </c>
      <c r="J603" s="6">
        <v>10</v>
      </c>
      <c r="K603" t="s">
        <v>24</v>
      </c>
      <c r="L603" s="6">
        <v>120</v>
      </c>
      <c r="M603" t="s">
        <v>48</v>
      </c>
      <c r="N603" t="s">
        <v>133</v>
      </c>
      <c r="O603">
        <v>0.69</v>
      </c>
      <c r="P603">
        <v>0.46500000000000002</v>
      </c>
      <c r="Q603">
        <v>0.38</v>
      </c>
      <c r="R603">
        <v>18.5</v>
      </c>
      <c r="S603">
        <v>16.68</v>
      </c>
    </row>
    <row r="604" spans="1:19" x14ac:dyDescent="0.3">
      <c r="A604" t="str">
        <f>VLOOKUP(F604,[1]Blad1!B:D,3,FALSE)</f>
        <v>76.60.2024</v>
      </c>
      <c r="B604" s="4" t="s">
        <v>1518</v>
      </c>
      <c r="C604" t="s">
        <v>1519</v>
      </c>
      <c r="D604" t="s">
        <v>44</v>
      </c>
      <c r="E604" t="s">
        <v>45</v>
      </c>
      <c r="F604" t="str">
        <f t="shared" si="10"/>
        <v>D27.71282|M</v>
      </c>
      <c r="G604" t="s">
        <v>1520</v>
      </c>
      <c r="H604" t="s">
        <v>1521</v>
      </c>
      <c r="I604">
        <f>VLOOKUP(B604,[1]Prijzen!A:G,7,0)</f>
        <v>23.75</v>
      </c>
      <c r="J604" s="6">
        <v>10</v>
      </c>
      <c r="K604" t="s">
        <v>24</v>
      </c>
      <c r="L604" s="6">
        <v>60</v>
      </c>
      <c r="M604" t="s">
        <v>48</v>
      </c>
      <c r="N604" t="s">
        <v>32</v>
      </c>
      <c r="O604">
        <v>0.68</v>
      </c>
      <c r="P604">
        <v>0.48</v>
      </c>
      <c r="Q604">
        <v>0.33500000000000002</v>
      </c>
      <c r="R604">
        <v>7.7</v>
      </c>
      <c r="S604">
        <v>5.64</v>
      </c>
    </row>
    <row r="605" spans="1:19" x14ac:dyDescent="0.3">
      <c r="A605" t="str">
        <f>VLOOKUP(F605,[1]Blad1!B:D,3,FALSE)</f>
        <v>76.60.2024</v>
      </c>
      <c r="B605" s="4" t="s">
        <v>1518</v>
      </c>
      <c r="C605" t="s">
        <v>1519</v>
      </c>
      <c r="D605" t="s">
        <v>50</v>
      </c>
      <c r="E605" t="s">
        <v>45</v>
      </c>
      <c r="F605" t="str">
        <f t="shared" si="10"/>
        <v>D27.71282|L</v>
      </c>
      <c r="G605" t="s">
        <v>1522</v>
      </c>
      <c r="H605" t="s">
        <v>1523</v>
      </c>
      <c r="I605">
        <f>VLOOKUP(B605,[1]Prijzen!A:G,7,0)</f>
        <v>23.75</v>
      </c>
      <c r="J605" s="6">
        <v>10</v>
      </c>
      <c r="K605" t="s">
        <v>24</v>
      </c>
      <c r="L605" s="6">
        <v>60</v>
      </c>
      <c r="M605" t="s">
        <v>48</v>
      </c>
      <c r="N605" t="s">
        <v>32</v>
      </c>
      <c r="O605">
        <v>0.68</v>
      </c>
      <c r="P605">
        <v>0.48</v>
      </c>
      <c r="Q605">
        <v>0.33500000000000002</v>
      </c>
      <c r="R605">
        <v>8.3000000000000007</v>
      </c>
      <c r="S605">
        <v>6.24</v>
      </c>
    </row>
    <row r="606" spans="1:19" x14ac:dyDescent="0.3">
      <c r="A606" t="str">
        <f>VLOOKUP(F606,[1]Blad1!B:D,3,FALSE)</f>
        <v>76.60.2024</v>
      </c>
      <c r="B606" s="4" t="s">
        <v>1518</v>
      </c>
      <c r="C606" t="s">
        <v>1519</v>
      </c>
      <c r="D606" t="s">
        <v>53</v>
      </c>
      <c r="E606" t="s">
        <v>45</v>
      </c>
      <c r="F606" t="str">
        <f t="shared" si="10"/>
        <v>D27.71282|XL</v>
      </c>
      <c r="G606" t="s">
        <v>1524</v>
      </c>
      <c r="H606" t="s">
        <v>1525</v>
      </c>
      <c r="I606">
        <f>VLOOKUP(B606,[1]Prijzen!A:G,7,0)</f>
        <v>23.75</v>
      </c>
      <c r="J606" s="6">
        <v>10</v>
      </c>
      <c r="K606" t="s">
        <v>24</v>
      </c>
      <c r="L606" s="6">
        <v>60</v>
      </c>
      <c r="M606" t="s">
        <v>48</v>
      </c>
      <c r="N606" t="s">
        <v>32</v>
      </c>
      <c r="O606">
        <v>0.68</v>
      </c>
      <c r="P606">
        <v>0.48</v>
      </c>
      <c r="Q606">
        <v>0.33500000000000002</v>
      </c>
      <c r="R606">
        <v>9.9</v>
      </c>
      <c r="S606">
        <v>7.8</v>
      </c>
    </row>
    <row r="607" spans="1:19" x14ac:dyDescent="0.3">
      <c r="A607" t="str">
        <f>VLOOKUP(F607,[1]Blad1!B:D,3,FALSE)</f>
        <v>76.60.2024</v>
      </c>
      <c r="B607" s="4" t="s">
        <v>1518</v>
      </c>
      <c r="C607" t="s">
        <v>1519</v>
      </c>
      <c r="D607" t="s">
        <v>150</v>
      </c>
      <c r="E607" t="s">
        <v>45</v>
      </c>
      <c r="F607" t="str">
        <f t="shared" si="10"/>
        <v>D27.71282|2XL</v>
      </c>
      <c r="G607" t="s">
        <v>1526</v>
      </c>
      <c r="H607" t="s">
        <v>1527</v>
      </c>
      <c r="I607">
        <f>VLOOKUP(B607,[1]Prijzen!A:G,7,0)</f>
        <v>23.75</v>
      </c>
      <c r="J607" s="6">
        <v>10</v>
      </c>
      <c r="K607" t="s">
        <v>24</v>
      </c>
      <c r="L607" s="6">
        <v>60</v>
      </c>
      <c r="M607" t="s">
        <v>48</v>
      </c>
      <c r="N607" t="s">
        <v>32</v>
      </c>
      <c r="O607">
        <v>0.68</v>
      </c>
      <c r="P607">
        <v>0.48</v>
      </c>
      <c r="Q607">
        <v>0.33500000000000002</v>
      </c>
      <c r="R607">
        <v>11.9</v>
      </c>
      <c r="S607">
        <v>9.84</v>
      </c>
    </row>
    <row r="608" spans="1:19" x14ac:dyDescent="0.3">
      <c r="A608" t="str">
        <f>VLOOKUP(F608,[1]Blad1!B:D,3,FALSE)</f>
        <v>76.60.2393</v>
      </c>
      <c r="B608" s="4" t="s">
        <v>1528</v>
      </c>
      <c r="C608" t="s">
        <v>1529</v>
      </c>
      <c r="D608" t="s">
        <v>58</v>
      </c>
      <c r="E608" t="s">
        <v>985</v>
      </c>
      <c r="F608" t="str">
        <f t="shared" si="10"/>
        <v>D27.71XC500|S</v>
      </c>
      <c r="G608" t="s">
        <v>1530</v>
      </c>
      <c r="H608" s="4" t="s">
        <v>1531</v>
      </c>
      <c r="I608">
        <f>VLOOKUP(B608,[1]Prijzen!A:G,7,0)</f>
        <v>11.950000000000001</v>
      </c>
      <c r="J608">
        <v>12</v>
      </c>
      <c r="K608" t="s">
        <v>24</v>
      </c>
      <c r="L608">
        <v>72</v>
      </c>
      <c r="M608" s="5" t="s">
        <v>48</v>
      </c>
      <c r="N608" s="4" t="s">
        <v>32</v>
      </c>
      <c r="O608" s="30">
        <v>0.4</v>
      </c>
      <c r="P608" s="30">
        <v>0.28000000000000003</v>
      </c>
      <c r="Q608" s="30">
        <v>0.315</v>
      </c>
      <c r="R608" s="30">
        <v>4.0999999999999996</v>
      </c>
      <c r="S608" s="30">
        <v>3.1680000000000001</v>
      </c>
    </row>
    <row r="609" spans="1:19" x14ac:dyDescent="0.3">
      <c r="A609" t="str">
        <f>VLOOKUP(F609,[1]Blad1!B:D,3,FALSE)</f>
        <v>76.60.2393</v>
      </c>
      <c r="B609" s="4" t="s">
        <v>1528</v>
      </c>
      <c r="C609" t="s">
        <v>1529</v>
      </c>
      <c r="D609" t="s">
        <v>44</v>
      </c>
      <c r="E609" t="s">
        <v>985</v>
      </c>
      <c r="F609" t="str">
        <f t="shared" si="10"/>
        <v>D27.71XC500|M</v>
      </c>
      <c r="G609" t="s">
        <v>1532</v>
      </c>
      <c r="H609" s="4" t="s">
        <v>1533</v>
      </c>
      <c r="I609">
        <f>VLOOKUP(B609,[1]Prijzen!A:G,7,0)</f>
        <v>11.950000000000001</v>
      </c>
      <c r="J609">
        <v>12</v>
      </c>
      <c r="K609" t="s">
        <v>24</v>
      </c>
      <c r="L609">
        <v>72</v>
      </c>
      <c r="M609" s="5" t="s">
        <v>48</v>
      </c>
      <c r="N609" s="4" t="s">
        <v>32</v>
      </c>
      <c r="O609" s="30">
        <v>0.4</v>
      </c>
      <c r="P609" s="30">
        <v>0.28000000000000003</v>
      </c>
      <c r="Q609" s="30">
        <v>0.315</v>
      </c>
      <c r="R609" s="30">
        <v>4.4000000000000004</v>
      </c>
      <c r="S609" s="30">
        <v>3.528</v>
      </c>
    </row>
    <row r="610" spans="1:19" x14ac:dyDescent="0.3">
      <c r="A610" t="str">
        <f>VLOOKUP(F610,[1]Blad1!B:D,3,FALSE)</f>
        <v>76.60.2393</v>
      </c>
      <c r="B610" s="4" t="s">
        <v>1528</v>
      </c>
      <c r="C610" t="s">
        <v>1529</v>
      </c>
      <c r="D610" t="s">
        <v>50</v>
      </c>
      <c r="E610" t="s">
        <v>985</v>
      </c>
      <c r="F610" t="str">
        <f t="shared" si="10"/>
        <v>D27.71XC500|L</v>
      </c>
      <c r="G610" t="s">
        <v>1534</v>
      </c>
      <c r="H610" s="4" t="s">
        <v>1535</v>
      </c>
      <c r="I610">
        <f>VLOOKUP(B610,[1]Prijzen!A:G,7,0)</f>
        <v>11.950000000000001</v>
      </c>
      <c r="J610">
        <v>12</v>
      </c>
      <c r="K610" t="s">
        <v>24</v>
      </c>
      <c r="L610">
        <v>72</v>
      </c>
      <c r="M610" s="5" t="s">
        <v>48</v>
      </c>
      <c r="N610" s="4" t="s">
        <v>32</v>
      </c>
      <c r="O610" s="30">
        <v>0.4</v>
      </c>
      <c r="P610" s="30">
        <v>0.28000000000000003</v>
      </c>
      <c r="Q610" s="30">
        <v>0.315</v>
      </c>
      <c r="R610" s="30">
        <v>4.9000000000000004</v>
      </c>
      <c r="S610" s="30">
        <v>4.032</v>
      </c>
    </row>
    <row r="611" spans="1:19" x14ac:dyDescent="0.3">
      <c r="A611" t="str">
        <f>VLOOKUP(F611,[1]Blad1!B:D,3,FALSE)</f>
        <v>76.60.2393</v>
      </c>
      <c r="B611" s="4" t="s">
        <v>1528</v>
      </c>
      <c r="C611" t="s">
        <v>1529</v>
      </c>
      <c r="D611" t="s">
        <v>53</v>
      </c>
      <c r="E611" t="s">
        <v>985</v>
      </c>
      <c r="F611" t="str">
        <f t="shared" si="10"/>
        <v>D27.71XC500|XL</v>
      </c>
      <c r="G611" t="s">
        <v>1536</v>
      </c>
      <c r="H611" s="4" t="s">
        <v>1537</v>
      </c>
      <c r="I611">
        <f>VLOOKUP(B611,[1]Prijzen!A:G,7,0)</f>
        <v>11.950000000000001</v>
      </c>
      <c r="J611">
        <v>12</v>
      </c>
      <c r="K611" t="s">
        <v>24</v>
      </c>
      <c r="L611">
        <v>72</v>
      </c>
      <c r="M611" s="5" t="s">
        <v>48</v>
      </c>
      <c r="N611" s="4" t="s">
        <v>32</v>
      </c>
      <c r="O611" s="30">
        <v>0.43</v>
      </c>
      <c r="P611" s="30">
        <v>0.28000000000000003</v>
      </c>
      <c r="Q611" s="30">
        <v>0.33500000000000002</v>
      </c>
      <c r="R611" s="30">
        <v>5.5</v>
      </c>
      <c r="S611" s="30">
        <v>4.5359999999999996</v>
      </c>
    </row>
    <row r="612" spans="1:19" x14ac:dyDescent="0.3">
      <c r="A612" t="str">
        <f>VLOOKUP(F612,[1]Blad1!B:D,3,FALSE)</f>
        <v>76.60.2393</v>
      </c>
      <c r="B612" s="4" t="s">
        <v>1528</v>
      </c>
      <c r="C612" t="s">
        <v>1529</v>
      </c>
      <c r="D612" s="5" t="s">
        <v>150</v>
      </c>
      <c r="E612" t="s">
        <v>985</v>
      </c>
      <c r="F612" t="str">
        <f t="shared" si="10"/>
        <v>D27.71XC500|2XL</v>
      </c>
      <c r="G612" t="s">
        <v>1538</v>
      </c>
      <c r="H612" s="4" t="s">
        <v>1539</v>
      </c>
      <c r="I612">
        <f>VLOOKUP(B612,[1]Prijzen!A:G,7,0)</f>
        <v>11.950000000000001</v>
      </c>
      <c r="J612">
        <v>12</v>
      </c>
      <c r="K612" t="s">
        <v>24</v>
      </c>
      <c r="L612">
        <v>72</v>
      </c>
      <c r="M612" s="5" t="s">
        <v>48</v>
      </c>
      <c r="N612" s="4" t="s">
        <v>32</v>
      </c>
      <c r="O612" s="30">
        <v>0.43</v>
      </c>
      <c r="P612" s="30">
        <v>0.28000000000000003</v>
      </c>
      <c r="Q612" s="30">
        <v>0.33500000000000002</v>
      </c>
      <c r="R612" s="30">
        <v>6</v>
      </c>
      <c r="S612" s="30">
        <v>5.04</v>
      </c>
    </row>
    <row r="613" spans="1:19" x14ac:dyDescent="0.3">
      <c r="A613" t="str">
        <f>VLOOKUP(F613,[1]Blad1!B:D,3,FALSE)</f>
        <v>76.60.2394</v>
      </c>
      <c r="B613" s="4" t="s">
        <v>1540</v>
      </c>
      <c r="C613" t="s">
        <v>1541</v>
      </c>
      <c r="D613" t="s">
        <v>58</v>
      </c>
      <c r="E613" t="s">
        <v>985</v>
      </c>
      <c r="F613" t="str">
        <f t="shared" si="10"/>
        <v>D27.71XC510|S</v>
      </c>
      <c r="G613" t="s">
        <v>1542</v>
      </c>
      <c r="H613" s="4" t="s">
        <v>1543</v>
      </c>
      <c r="I613">
        <f>VLOOKUP(B613,[1]Prijzen!A:G,7,0)</f>
        <v>12.6</v>
      </c>
      <c r="J613">
        <v>12</v>
      </c>
      <c r="K613" t="s">
        <v>24</v>
      </c>
      <c r="L613">
        <v>72</v>
      </c>
      <c r="M613" s="5" t="s">
        <v>48</v>
      </c>
      <c r="N613" s="4" t="s">
        <v>32</v>
      </c>
      <c r="O613" s="30">
        <v>0.38</v>
      </c>
      <c r="P613" s="30">
        <v>0.26</v>
      </c>
      <c r="Q613" s="30">
        <v>0.215</v>
      </c>
      <c r="R613" s="30">
        <v>2.5</v>
      </c>
      <c r="S613" s="30">
        <v>2.016</v>
      </c>
    </row>
    <row r="614" spans="1:19" x14ac:dyDescent="0.3">
      <c r="A614" t="str">
        <f>VLOOKUP(F614,[1]Blad1!B:D,3,FALSE)</f>
        <v>76.60.2394</v>
      </c>
      <c r="B614" s="4" t="s">
        <v>1540</v>
      </c>
      <c r="C614" t="s">
        <v>1541</v>
      </c>
      <c r="D614" t="s">
        <v>44</v>
      </c>
      <c r="E614" t="s">
        <v>985</v>
      </c>
      <c r="F614" t="str">
        <f t="shared" si="10"/>
        <v>D27.71XC510|M</v>
      </c>
      <c r="G614" t="s">
        <v>1544</v>
      </c>
      <c r="H614" s="4" t="s">
        <v>1545</v>
      </c>
      <c r="I614">
        <f>VLOOKUP(B614,[1]Prijzen!A:G,7,0)</f>
        <v>12.6</v>
      </c>
      <c r="J614">
        <v>12</v>
      </c>
      <c r="K614" t="s">
        <v>24</v>
      </c>
      <c r="L614">
        <v>72</v>
      </c>
      <c r="M614" s="5" t="s">
        <v>48</v>
      </c>
      <c r="N614" s="4" t="s">
        <v>32</v>
      </c>
      <c r="O614" s="30">
        <v>0.38</v>
      </c>
      <c r="P614" s="30">
        <v>0.26</v>
      </c>
      <c r="Q614" s="30">
        <v>0.215</v>
      </c>
      <c r="R614" s="30">
        <v>2.8</v>
      </c>
      <c r="S614" s="30">
        <v>2.3039999999999998</v>
      </c>
    </row>
    <row r="615" spans="1:19" x14ac:dyDescent="0.3">
      <c r="A615" t="str">
        <f>VLOOKUP(F615,[1]Blad1!B:D,3,FALSE)</f>
        <v>76.60.2394</v>
      </c>
      <c r="B615" s="4" t="s">
        <v>1540</v>
      </c>
      <c r="C615" t="s">
        <v>1541</v>
      </c>
      <c r="D615" t="s">
        <v>50</v>
      </c>
      <c r="E615" t="s">
        <v>985</v>
      </c>
      <c r="F615" t="str">
        <f t="shared" si="10"/>
        <v>D27.71XC510|L</v>
      </c>
      <c r="G615" t="s">
        <v>1546</v>
      </c>
      <c r="H615" s="4" t="s">
        <v>1547</v>
      </c>
      <c r="I615">
        <f>VLOOKUP(B615,[1]Prijzen!A:G,7,0)</f>
        <v>12.6</v>
      </c>
      <c r="J615">
        <v>12</v>
      </c>
      <c r="K615" t="s">
        <v>24</v>
      </c>
      <c r="L615">
        <v>72</v>
      </c>
      <c r="M615" s="5" t="s">
        <v>48</v>
      </c>
      <c r="N615" s="4" t="s">
        <v>32</v>
      </c>
      <c r="O615" s="30">
        <v>0.4</v>
      </c>
      <c r="P615" s="30">
        <v>0.28000000000000003</v>
      </c>
      <c r="Q615" s="30">
        <v>0.23499999999999999</v>
      </c>
      <c r="R615" s="30">
        <v>3.1</v>
      </c>
      <c r="S615" s="30">
        <v>2.5920000000000001</v>
      </c>
    </row>
    <row r="616" spans="1:19" x14ac:dyDescent="0.3">
      <c r="A616" t="str">
        <f>VLOOKUP(F616,[1]Blad1!B:D,3,FALSE)</f>
        <v>76.60.2394</v>
      </c>
      <c r="B616" s="4" t="s">
        <v>1540</v>
      </c>
      <c r="C616" t="s">
        <v>1541</v>
      </c>
      <c r="D616" t="s">
        <v>53</v>
      </c>
      <c r="E616" t="s">
        <v>985</v>
      </c>
      <c r="F616" t="str">
        <f t="shared" si="10"/>
        <v>D27.71XC510|XL</v>
      </c>
      <c r="G616" t="s">
        <v>1548</v>
      </c>
      <c r="H616" s="4" t="s">
        <v>1549</v>
      </c>
      <c r="I616">
        <f>VLOOKUP(B616,[1]Prijzen!A:G,7,0)</f>
        <v>12.6</v>
      </c>
      <c r="J616">
        <v>12</v>
      </c>
      <c r="K616" t="s">
        <v>24</v>
      </c>
      <c r="L616">
        <v>72</v>
      </c>
      <c r="M616" s="5" t="s">
        <v>48</v>
      </c>
      <c r="N616" s="4" t="s">
        <v>32</v>
      </c>
      <c r="O616" s="30">
        <v>0.4</v>
      </c>
      <c r="P616" s="30">
        <v>0.28000000000000003</v>
      </c>
      <c r="Q616" s="30">
        <v>0.23499999999999999</v>
      </c>
      <c r="R616" s="30">
        <v>3.5</v>
      </c>
      <c r="S616" s="30">
        <v>2.952</v>
      </c>
    </row>
    <row r="617" spans="1:19" x14ac:dyDescent="0.3">
      <c r="A617" t="str">
        <f>VLOOKUP(F617,[1]Blad1!B:D,3,FALSE)</f>
        <v>76.60.2394</v>
      </c>
      <c r="B617" s="4" t="s">
        <v>1540</v>
      </c>
      <c r="C617" t="s">
        <v>1541</v>
      </c>
      <c r="D617" s="5" t="s">
        <v>150</v>
      </c>
      <c r="E617" t="s">
        <v>985</v>
      </c>
      <c r="F617" t="str">
        <f t="shared" si="10"/>
        <v>D27.71XC510|2XL</v>
      </c>
      <c r="G617" t="s">
        <v>1550</v>
      </c>
      <c r="H617" s="4" t="s">
        <v>1551</v>
      </c>
      <c r="I617">
        <f>VLOOKUP(B617,[1]Prijzen!A:G,7,0)</f>
        <v>12.6</v>
      </c>
      <c r="J617">
        <v>12</v>
      </c>
      <c r="K617" t="s">
        <v>24</v>
      </c>
      <c r="L617">
        <v>72</v>
      </c>
      <c r="M617" s="5" t="s">
        <v>48</v>
      </c>
      <c r="N617" s="4" t="s">
        <v>32</v>
      </c>
      <c r="O617" s="30">
        <v>0.4</v>
      </c>
      <c r="P617" s="30">
        <v>0.28000000000000003</v>
      </c>
      <c r="Q617" s="30">
        <v>0.23499999999999999</v>
      </c>
      <c r="R617" s="30">
        <v>3.9</v>
      </c>
      <c r="S617" s="30">
        <v>3.3119999999999998</v>
      </c>
    </row>
    <row r="618" spans="1:19" x14ac:dyDescent="0.3">
      <c r="A618" t="str">
        <f>VLOOKUP(F618,[1]Blad1!B:D,3,FALSE)</f>
        <v>76.60.2395</v>
      </c>
      <c r="B618" s="4" t="s">
        <v>1552</v>
      </c>
      <c r="C618" t="s">
        <v>1553</v>
      </c>
      <c r="D618" t="s">
        <v>58</v>
      </c>
      <c r="E618" t="s">
        <v>985</v>
      </c>
      <c r="F618" t="str">
        <f t="shared" si="10"/>
        <v>D27.71XC800|S</v>
      </c>
      <c r="G618" t="s">
        <v>1554</v>
      </c>
      <c r="H618" s="4" t="s">
        <v>1555</v>
      </c>
      <c r="I618">
        <f>VLOOKUP(B618,[1]Prijzen!A:G,7,0)</f>
        <v>15</v>
      </c>
      <c r="J618">
        <v>12</v>
      </c>
      <c r="K618" t="s">
        <v>24</v>
      </c>
      <c r="L618">
        <v>72</v>
      </c>
      <c r="M618" s="5" t="s">
        <v>132</v>
      </c>
      <c r="N618" s="4" t="s">
        <v>133</v>
      </c>
      <c r="O618" s="30">
        <v>0.4</v>
      </c>
      <c r="P618" s="30">
        <v>0.3</v>
      </c>
      <c r="Q618" s="30">
        <v>0.27500000000000002</v>
      </c>
      <c r="R618" s="30">
        <v>4.5</v>
      </c>
      <c r="S618" s="30">
        <v>2.5920000000000001</v>
      </c>
    </row>
    <row r="619" spans="1:19" x14ac:dyDescent="0.3">
      <c r="A619" t="str">
        <f>VLOOKUP(F619,[1]Blad1!B:D,3,FALSE)</f>
        <v>76.60.2395</v>
      </c>
      <c r="B619" s="4" t="s">
        <v>1552</v>
      </c>
      <c r="C619" t="s">
        <v>1553</v>
      </c>
      <c r="D619" t="s">
        <v>44</v>
      </c>
      <c r="E619" t="s">
        <v>985</v>
      </c>
      <c r="F619" t="str">
        <f t="shared" si="10"/>
        <v>D27.71XC800|M</v>
      </c>
      <c r="G619" t="s">
        <v>1556</v>
      </c>
      <c r="H619" s="4" t="s">
        <v>1557</v>
      </c>
      <c r="I619">
        <f>VLOOKUP(B619,[1]Prijzen!A:G,7,0)</f>
        <v>15</v>
      </c>
      <c r="J619">
        <v>12</v>
      </c>
      <c r="K619" t="s">
        <v>24</v>
      </c>
      <c r="L619">
        <v>72</v>
      </c>
      <c r="M619" s="5" t="s">
        <v>132</v>
      </c>
      <c r="N619" s="4" t="s">
        <v>133</v>
      </c>
      <c r="O619" s="30">
        <v>0.4</v>
      </c>
      <c r="P619" s="30">
        <v>0.3</v>
      </c>
      <c r="Q619" s="30">
        <v>0.27500000000000002</v>
      </c>
      <c r="R619" s="30">
        <v>4.9000000000000004</v>
      </c>
      <c r="S619" s="30">
        <v>2.88</v>
      </c>
    </row>
    <row r="620" spans="1:19" x14ac:dyDescent="0.3">
      <c r="A620" t="str">
        <f>VLOOKUP(F620,[1]Blad1!B:D,3,FALSE)</f>
        <v>76.60.2395</v>
      </c>
      <c r="B620" s="4" t="s">
        <v>1552</v>
      </c>
      <c r="C620" t="s">
        <v>1553</v>
      </c>
      <c r="D620" t="s">
        <v>50</v>
      </c>
      <c r="E620" t="s">
        <v>985</v>
      </c>
      <c r="F620" t="str">
        <f t="shared" si="10"/>
        <v>D27.71XC800|L</v>
      </c>
      <c r="G620" t="s">
        <v>1558</v>
      </c>
      <c r="H620" s="4" t="s">
        <v>1559</v>
      </c>
      <c r="I620">
        <f>VLOOKUP(B620,[1]Prijzen!A:G,7,0)</f>
        <v>15</v>
      </c>
      <c r="J620">
        <v>12</v>
      </c>
      <c r="K620" t="s">
        <v>24</v>
      </c>
      <c r="L620">
        <v>72</v>
      </c>
      <c r="M620" s="5" t="s">
        <v>132</v>
      </c>
      <c r="N620" s="4" t="s">
        <v>133</v>
      </c>
      <c r="O620" s="30">
        <v>0.4</v>
      </c>
      <c r="P620" s="30">
        <v>0.3</v>
      </c>
      <c r="Q620" s="30">
        <v>0.27500000000000002</v>
      </c>
      <c r="R620" s="30">
        <v>5.5</v>
      </c>
      <c r="S620" s="30">
        <v>3.3119999999999998</v>
      </c>
    </row>
    <row r="621" spans="1:19" x14ac:dyDescent="0.3">
      <c r="A621" t="str">
        <f>VLOOKUP(F621,[1]Blad1!B:D,3,FALSE)</f>
        <v>76.60.2395</v>
      </c>
      <c r="B621" s="4" t="s">
        <v>1552</v>
      </c>
      <c r="C621" t="s">
        <v>1553</v>
      </c>
      <c r="D621" t="s">
        <v>53</v>
      </c>
      <c r="E621" t="s">
        <v>985</v>
      </c>
      <c r="F621" t="str">
        <f t="shared" si="10"/>
        <v>D27.71XC800|XL</v>
      </c>
      <c r="G621" t="s">
        <v>1560</v>
      </c>
      <c r="H621" s="4" t="s">
        <v>1561</v>
      </c>
      <c r="I621">
        <f>VLOOKUP(B621,[1]Prijzen!A:G,7,0)</f>
        <v>15</v>
      </c>
      <c r="J621">
        <v>12</v>
      </c>
      <c r="K621" t="s">
        <v>24</v>
      </c>
      <c r="L621">
        <v>72</v>
      </c>
      <c r="M621" s="5" t="s">
        <v>132</v>
      </c>
      <c r="N621" s="4" t="s">
        <v>133</v>
      </c>
      <c r="O621" s="30">
        <v>0.4</v>
      </c>
      <c r="P621" s="30">
        <v>0.3</v>
      </c>
      <c r="Q621" s="30">
        <v>0.27500000000000002</v>
      </c>
      <c r="R621" s="30">
        <v>6.1</v>
      </c>
      <c r="S621" s="30">
        <v>3.8159999999999998</v>
      </c>
    </row>
    <row r="622" spans="1:19" x14ac:dyDescent="0.3">
      <c r="A622" t="str">
        <f>VLOOKUP(F622,[1]Blad1!B:D,3,FALSE)</f>
        <v>76.60.2395</v>
      </c>
      <c r="B622" s="4" t="s">
        <v>1552</v>
      </c>
      <c r="C622" t="s">
        <v>1553</v>
      </c>
      <c r="D622" s="5" t="s">
        <v>150</v>
      </c>
      <c r="E622" t="s">
        <v>985</v>
      </c>
      <c r="F622" t="str">
        <f t="shared" si="10"/>
        <v>D27.71XC800|2XL</v>
      </c>
      <c r="G622" t="s">
        <v>1562</v>
      </c>
      <c r="H622" s="4" t="s">
        <v>1563</v>
      </c>
      <c r="I622">
        <f>VLOOKUP(B622,[1]Prijzen!A:G,7,0)</f>
        <v>15</v>
      </c>
      <c r="J622">
        <v>12</v>
      </c>
      <c r="K622" t="s">
        <v>24</v>
      </c>
      <c r="L622">
        <v>72</v>
      </c>
      <c r="M622" s="5" t="s">
        <v>132</v>
      </c>
      <c r="N622" s="4" t="s">
        <v>133</v>
      </c>
      <c r="O622" s="30">
        <v>0.4</v>
      </c>
      <c r="P622" s="30">
        <v>0.3</v>
      </c>
      <c r="Q622" s="30">
        <v>0.27500000000000002</v>
      </c>
      <c r="R622" s="30">
        <v>6.9</v>
      </c>
      <c r="S622" s="30">
        <v>4.32</v>
      </c>
    </row>
    <row r="623" spans="1:19" x14ac:dyDescent="0.3">
      <c r="A623" t="str">
        <f>VLOOKUP(F623,[1]Blad1!B:D,3,FALSE)</f>
        <v>76.60.2396</v>
      </c>
      <c r="B623" s="4" t="s">
        <v>1564</v>
      </c>
      <c r="C623" t="s">
        <v>1565</v>
      </c>
      <c r="D623" t="s">
        <v>58</v>
      </c>
      <c r="E623" t="s">
        <v>985</v>
      </c>
      <c r="F623" t="str">
        <f t="shared" si="10"/>
        <v>D27.71XC810|S</v>
      </c>
      <c r="G623" t="s">
        <v>1566</v>
      </c>
      <c r="H623" s="4" t="s">
        <v>1567</v>
      </c>
      <c r="I623">
        <f>VLOOKUP(B623,[1]Prijzen!A:G,7,0)</f>
        <v>13.95</v>
      </c>
      <c r="J623">
        <v>12</v>
      </c>
      <c r="K623" t="s">
        <v>24</v>
      </c>
      <c r="L623">
        <v>72</v>
      </c>
      <c r="M623" s="5" t="s">
        <v>132</v>
      </c>
      <c r="N623" s="4" t="s">
        <v>133</v>
      </c>
      <c r="O623" s="30">
        <v>0.36</v>
      </c>
      <c r="P623" s="30">
        <v>0.29499999999999998</v>
      </c>
      <c r="Q623" s="30">
        <v>0.22500000000000001</v>
      </c>
      <c r="R623" s="30">
        <v>3.2</v>
      </c>
      <c r="S623" s="30">
        <v>3.7440000000000002</v>
      </c>
    </row>
    <row r="624" spans="1:19" x14ac:dyDescent="0.3">
      <c r="A624" t="str">
        <f>VLOOKUP(F624,[1]Blad1!B:D,3,FALSE)</f>
        <v>76.60.2396</v>
      </c>
      <c r="B624" s="4" t="s">
        <v>1564</v>
      </c>
      <c r="C624" t="s">
        <v>1565</v>
      </c>
      <c r="D624" t="s">
        <v>44</v>
      </c>
      <c r="E624" t="s">
        <v>985</v>
      </c>
      <c r="F624" t="str">
        <f t="shared" si="10"/>
        <v>D27.71XC810|M</v>
      </c>
      <c r="G624" t="s">
        <v>1568</v>
      </c>
      <c r="H624" s="4" t="s">
        <v>1569</v>
      </c>
      <c r="I624">
        <f>VLOOKUP(B624,[1]Prijzen!A:G,7,0)</f>
        <v>13.95</v>
      </c>
      <c r="J624">
        <v>12</v>
      </c>
      <c r="K624" t="s">
        <v>24</v>
      </c>
      <c r="L624">
        <v>72</v>
      </c>
      <c r="M624" s="5" t="s">
        <v>132</v>
      </c>
      <c r="N624" s="4" t="s">
        <v>133</v>
      </c>
      <c r="O624" s="30">
        <v>0.36</v>
      </c>
      <c r="P624" s="30">
        <v>0.29499999999999998</v>
      </c>
      <c r="Q624" s="30">
        <v>0.22500000000000001</v>
      </c>
      <c r="R624" s="30">
        <v>3.5</v>
      </c>
      <c r="S624" s="30">
        <v>4.1760000000000002</v>
      </c>
    </row>
    <row r="625" spans="1:19" x14ac:dyDescent="0.3">
      <c r="A625" t="str">
        <f>VLOOKUP(F625,[1]Blad1!B:D,3,FALSE)</f>
        <v>76.60.2396</v>
      </c>
      <c r="B625" s="4" t="s">
        <v>1564</v>
      </c>
      <c r="C625" t="s">
        <v>1565</v>
      </c>
      <c r="D625" t="s">
        <v>50</v>
      </c>
      <c r="E625" t="s">
        <v>985</v>
      </c>
      <c r="F625" t="str">
        <f t="shared" si="10"/>
        <v>D27.71XC810|L</v>
      </c>
      <c r="G625" t="s">
        <v>1570</v>
      </c>
      <c r="H625" s="4" t="s">
        <v>1571</v>
      </c>
      <c r="I625">
        <f>VLOOKUP(B625,[1]Prijzen!A:G,7,0)</f>
        <v>13.95</v>
      </c>
      <c r="J625">
        <v>12</v>
      </c>
      <c r="K625" t="s">
        <v>24</v>
      </c>
      <c r="L625">
        <v>72</v>
      </c>
      <c r="M625" s="5" t="s">
        <v>132</v>
      </c>
      <c r="N625" s="4" t="s">
        <v>133</v>
      </c>
      <c r="O625" s="30">
        <v>0.36</v>
      </c>
      <c r="P625" s="30">
        <v>0.29499999999999998</v>
      </c>
      <c r="Q625" s="30">
        <v>0.22500000000000001</v>
      </c>
      <c r="R625" s="30">
        <v>4</v>
      </c>
      <c r="S625" s="30">
        <v>4.7519999999999998</v>
      </c>
    </row>
    <row r="626" spans="1:19" x14ac:dyDescent="0.3">
      <c r="A626" t="str">
        <f>VLOOKUP(F626,[1]Blad1!B:D,3,FALSE)</f>
        <v>76.60.2396</v>
      </c>
      <c r="B626" s="4" t="s">
        <v>1564</v>
      </c>
      <c r="C626" t="s">
        <v>1565</v>
      </c>
      <c r="D626" t="s">
        <v>53</v>
      </c>
      <c r="E626" t="s">
        <v>985</v>
      </c>
      <c r="F626" t="str">
        <f t="shared" si="10"/>
        <v>D27.71XC810|XL</v>
      </c>
      <c r="G626" t="s">
        <v>1572</v>
      </c>
      <c r="H626" s="4" t="s">
        <v>1573</v>
      </c>
      <c r="I626">
        <f>VLOOKUP(B626,[1]Prijzen!A:G,7,0)</f>
        <v>13.95</v>
      </c>
      <c r="J626">
        <v>12</v>
      </c>
      <c r="K626" t="s">
        <v>24</v>
      </c>
      <c r="L626">
        <v>72</v>
      </c>
      <c r="M626" s="5" t="s">
        <v>132</v>
      </c>
      <c r="N626" s="4" t="s">
        <v>133</v>
      </c>
      <c r="O626" s="30">
        <v>0.36</v>
      </c>
      <c r="P626" s="30">
        <v>0.29499999999999998</v>
      </c>
      <c r="Q626" s="30">
        <v>0.22500000000000001</v>
      </c>
      <c r="R626" s="30">
        <v>4.5</v>
      </c>
      <c r="S626" s="30">
        <v>5.3280000000000003</v>
      </c>
    </row>
    <row r="627" spans="1:19" x14ac:dyDescent="0.3">
      <c r="A627" t="str">
        <f>VLOOKUP(F627,[1]Blad1!B:D,3,FALSE)</f>
        <v>76.60.2396</v>
      </c>
      <c r="B627" s="4" t="s">
        <v>1564</v>
      </c>
      <c r="C627" t="s">
        <v>1565</v>
      </c>
      <c r="D627" s="5" t="s">
        <v>150</v>
      </c>
      <c r="E627" t="s">
        <v>985</v>
      </c>
      <c r="F627" t="str">
        <f t="shared" si="10"/>
        <v>D27.71XC810|2XL</v>
      </c>
      <c r="G627" t="s">
        <v>1574</v>
      </c>
      <c r="H627" s="4" t="s">
        <v>1575</v>
      </c>
      <c r="I627">
        <f>VLOOKUP(B627,[1]Prijzen!A:G,7,0)</f>
        <v>13.95</v>
      </c>
      <c r="J627">
        <v>12</v>
      </c>
      <c r="K627" t="s">
        <v>24</v>
      </c>
      <c r="L627">
        <v>72</v>
      </c>
      <c r="M627" s="5" t="s">
        <v>132</v>
      </c>
      <c r="N627" s="4" t="s">
        <v>133</v>
      </c>
      <c r="O627" s="30">
        <v>0.36</v>
      </c>
      <c r="P627" s="30">
        <v>0.29499999999999998</v>
      </c>
      <c r="Q627" s="30">
        <v>0.22500000000000001</v>
      </c>
      <c r="R627" s="30">
        <v>5</v>
      </c>
      <c r="S627" s="30">
        <v>6.1920000000000002</v>
      </c>
    </row>
  </sheetData>
  <conditionalFormatting sqref="H583">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Streevelaar</dc:creator>
  <cp:lastModifiedBy>Anders Streevelaar</cp:lastModifiedBy>
  <dcterms:created xsi:type="dcterms:W3CDTF">2024-11-20T09:59:10Z</dcterms:created>
  <dcterms:modified xsi:type="dcterms:W3CDTF">2024-11-20T10:03:38Z</dcterms:modified>
</cp:coreProperties>
</file>